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เทศบาลเมืองบ้านบัว\เทศบาลเมืองบ้านบัว\ITA69\รายงานส่งสมบูรณ์\O12\Excel\"/>
    </mc:Choice>
  </mc:AlternateContent>
  <xr:revisionPtr revIDLastSave="0" documentId="13_ncr:1_{F0CA5DD3-F9BE-40DF-B269-FCEE44E2AC4E}" xr6:coauthVersionLast="47" xr6:coauthVersionMax="47" xr10:uidLastSave="{00000000-0000-0000-0000-000000000000}"/>
  <bookViews>
    <workbookView xWindow="-120" yWindow="-120" windowWidth="29040" windowHeight="15720" firstSheet="7" activeTab="11" xr2:uid="{B8085DF7-8D19-4DC2-9857-AC9CF9DD64C2}"/>
  </bookViews>
  <sheets>
    <sheet name="ประจำเดือนตุลาคม67" sheetId="7" r:id="rId1"/>
    <sheet name="ประจำเดือนพฤศจิกายน 2567" sheetId="8" r:id="rId2"/>
    <sheet name="ประจำเดือนธันวาคม2567" sheetId="9" r:id="rId3"/>
    <sheet name="ประจำเดือนมกราคม2568" sheetId="10" r:id="rId4"/>
    <sheet name="ประจำเดือนกุมภาพันธ์2568" sheetId="11" r:id="rId5"/>
    <sheet name="ประจำเดือนมีนาคม2568" sheetId="12" r:id="rId6"/>
    <sheet name="ประจำเดือนเมษายน2568" sheetId="13" r:id="rId7"/>
    <sheet name="ประจำเดือนพฤษภาคม2568" sheetId="14" r:id="rId8"/>
    <sheet name="ประจำเดือนมิถุนายน2568" sheetId="15" r:id="rId9"/>
    <sheet name="ประจำเดือนกรกฎาคม2568" sheetId="16" r:id="rId10"/>
    <sheet name="ประจำเดือนสิงหาคม2568" sheetId="17" r:id="rId11"/>
    <sheet name="ประจำเดือนกันยายน2568" sheetId="18" r:id="rId12"/>
  </sheets>
  <definedNames>
    <definedName name="_Hlk220681957" localSheetId="0">ประจำเดือนตุลาคม67!$B$44</definedName>
    <definedName name="_xlnm.Print_Area" localSheetId="0">ประจำเดือนตุลาคม67!$A$1:$S$57</definedName>
    <definedName name="_xlnm.Print_Titles" localSheetId="0">ประจำเดือนตุลาคม67!$1:$8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8" i="18" l="1"/>
  <c r="G127" i="18"/>
  <c r="G125" i="18"/>
  <c r="G124" i="18"/>
  <c r="G122" i="18"/>
  <c r="G121" i="18"/>
  <c r="G118" i="18"/>
  <c r="G117" i="18"/>
  <c r="G115" i="18"/>
  <c r="G114" i="18"/>
  <c r="G113" i="18"/>
  <c r="G112" i="18"/>
  <c r="G111" i="18"/>
  <c r="G110" i="18"/>
  <c r="G109" i="18"/>
  <c r="G108" i="18"/>
  <c r="G106" i="18"/>
  <c r="G105" i="18"/>
  <c r="G104" i="18"/>
  <c r="G103" i="18"/>
  <c r="G101" i="18"/>
  <c r="G100" i="18"/>
  <c r="G98" i="18"/>
  <c r="G97" i="18"/>
  <c r="G96" i="18"/>
  <c r="G95" i="18"/>
  <c r="G94" i="18"/>
  <c r="G93" i="18"/>
  <c r="G91" i="18"/>
  <c r="G90" i="18"/>
  <c r="G88" i="18"/>
  <c r="G87" i="18"/>
  <c r="G85" i="18"/>
  <c r="G84" i="18"/>
  <c r="G83" i="18"/>
  <c r="G82" i="18"/>
  <c r="G80" i="18"/>
  <c r="G79" i="18"/>
  <c r="G77" i="18"/>
  <c r="G76" i="18"/>
  <c r="G74" i="18"/>
  <c r="G73" i="18"/>
  <c r="G72" i="18"/>
  <c r="G71" i="18"/>
  <c r="G69" i="18"/>
  <c r="G68" i="18"/>
  <c r="G66" i="18"/>
  <c r="G65" i="18"/>
  <c r="G64" i="18"/>
  <c r="G63" i="18"/>
  <c r="G61" i="18"/>
  <c r="G60" i="18"/>
  <c r="G58" i="18"/>
  <c r="G57" i="18"/>
  <c r="G55" i="18"/>
  <c r="G54" i="18"/>
  <c r="G52" i="18"/>
  <c r="G51" i="18"/>
  <c r="G49" i="18"/>
  <c r="G48" i="18"/>
  <c r="G46" i="18"/>
  <c r="G45" i="18"/>
  <c r="G43" i="18"/>
  <c r="G42" i="18"/>
  <c r="G41" i="18"/>
  <c r="G40" i="18"/>
  <c r="G38" i="18"/>
  <c r="G37" i="18"/>
  <c r="G35" i="18"/>
  <c r="G34" i="18"/>
  <c r="G32" i="18"/>
  <c r="G31" i="18"/>
  <c r="G29" i="18"/>
  <c r="G28" i="18"/>
  <c r="G26" i="18"/>
  <c r="G25" i="18"/>
  <c r="G23" i="18"/>
  <c r="G22" i="18"/>
  <c r="G20" i="18"/>
  <c r="G19" i="18"/>
  <c r="G18" i="18"/>
  <c r="G17" i="18"/>
  <c r="G16" i="18"/>
  <c r="G15" i="18"/>
  <c r="G14" i="18"/>
  <c r="G13" i="18"/>
  <c r="G12" i="18"/>
  <c r="G11" i="18"/>
  <c r="G10" i="18"/>
  <c r="G129" i="18" s="1"/>
  <c r="G9" i="18"/>
  <c r="G206" i="17" l="1"/>
  <c r="G205" i="17"/>
  <c r="G202" i="17"/>
  <c r="G201" i="17"/>
  <c r="G198" i="17"/>
  <c r="G197" i="17"/>
  <c r="G194" i="17"/>
  <c r="G193" i="17"/>
  <c r="G190" i="17"/>
  <c r="G189" i="17"/>
  <c r="G188" i="17"/>
  <c r="G187" i="17"/>
  <c r="G186" i="17"/>
  <c r="G185" i="17"/>
  <c r="G184" i="17"/>
  <c r="G183" i="17"/>
  <c r="G181" i="17"/>
  <c r="G180" i="17"/>
  <c r="G178" i="17"/>
  <c r="G177" i="17"/>
  <c r="G174" i="17"/>
  <c r="G173" i="17"/>
  <c r="G172" i="17"/>
  <c r="G171" i="17"/>
  <c r="G170" i="17"/>
  <c r="G169" i="17"/>
  <c r="G168" i="17"/>
  <c r="G167" i="17"/>
  <c r="G165" i="17"/>
  <c r="G164" i="17"/>
  <c r="G162" i="17"/>
  <c r="G161" i="17"/>
  <c r="G160" i="17"/>
  <c r="G159" i="17"/>
  <c r="G158" i="17"/>
  <c r="G157" i="17"/>
  <c r="G156" i="17"/>
  <c r="G155" i="17"/>
  <c r="G154" i="17"/>
  <c r="G153" i="17"/>
  <c r="G152" i="17"/>
  <c r="G151" i="17"/>
  <c r="G150" i="17"/>
  <c r="G149" i="17"/>
  <c r="G147" i="17"/>
  <c r="G146" i="17"/>
  <c r="G145" i="17"/>
  <c r="G144" i="17"/>
  <c r="G143" i="17"/>
  <c r="G142" i="17"/>
  <c r="G140" i="17"/>
  <c r="G139" i="17"/>
  <c r="G136" i="17"/>
  <c r="G135" i="17"/>
  <c r="G134" i="17"/>
  <c r="G133" i="17"/>
  <c r="G132" i="17"/>
  <c r="G131" i="17"/>
  <c r="G130" i="17"/>
  <c r="G129" i="17"/>
  <c r="G128" i="17"/>
  <c r="G127" i="17"/>
  <c r="G125" i="17"/>
  <c r="G124" i="17"/>
  <c r="G122" i="17"/>
  <c r="G121" i="17"/>
  <c r="G118" i="17"/>
  <c r="G117" i="17"/>
  <c r="G116" i="17"/>
  <c r="G115" i="17"/>
  <c r="G114" i="17"/>
  <c r="G113" i="17"/>
  <c r="G112" i="17"/>
  <c r="G111" i="17"/>
  <c r="G109" i="17"/>
  <c r="G108" i="17"/>
  <c r="G107" i="17"/>
  <c r="G106" i="17"/>
  <c r="G104" i="17"/>
  <c r="G103" i="17"/>
  <c r="G102" i="17"/>
  <c r="G101" i="17"/>
  <c r="G100" i="17"/>
  <c r="G99" i="17"/>
  <c r="G97" i="17"/>
  <c r="G96" i="17"/>
  <c r="G94" i="17"/>
  <c r="G93" i="17"/>
  <c r="G91" i="17"/>
  <c r="G90" i="17"/>
  <c r="G89" i="17"/>
  <c r="G88" i="17"/>
  <c r="G87" i="17"/>
  <c r="G86" i="17"/>
  <c r="G84" i="17"/>
  <c r="G83" i="17"/>
  <c r="G82" i="17"/>
  <c r="G81" i="17"/>
  <c r="G80" i="17"/>
  <c r="G79" i="17"/>
  <c r="G77" i="17"/>
  <c r="G76" i="17"/>
  <c r="G74" i="17"/>
  <c r="G73" i="17"/>
  <c r="G71" i="17"/>
  <c r="G70" i="17"/>
  <c r="G69" i="17"/>
  <c r="G68" i="17"/>
  <c r="G66" i="17"/>
  <c r="G65" i="17"/>
  <c r="G62" i="17"/>
  <c r="G61" i="17"/>
  <c r="G60" i="17"/>
  <c r="G59" i="17"/>
  <c r="G58" i="17"/>
  <c r="G57" i="17"/>
  <c r="G55" i="17"/>
  <c r="G54" i="17"/>
  <c r="G52" i="17"/>
  <c r="G51" i="17"/>
  <c r="G49" i="17"/>
  <c r="G48" i="17"/>
  <c r="G46" i="17"/>
  <c r="G45" i="17"/>
  <c r="G43" i="17"/>
  <c r="G42" i="17"/>
  <c r="G41" i="17"/>
  <c r="G40" i="17"/>
  <c r="G38" i="17"/>
  <c r="G37" i="17"/>
  <c r="G35" i="17"/>
  <c r="G34" i="17"/>
  <c r="G32" i="17"/>
  <c r="G31" i="17"/>
  <c r="G29" i="17"/>
  <c r="G28" i="17"/>
  <c r="G26" i="17"/>
  <c r="G25" i="17"/>
  <c r="G23" i="17"/>
  <c r="G22" i="17"/>
  <c r="G21" i="17"/>
  <c r="G20" i="17"/>
  <c r="G19" i="17"/>
  <c r="G18" i="17"/>
  <c r="G16" i="17"/>
  <c r="G15" i="17"/>
  <c r="G14" i="17"/>
  <c r="G13" i="17"/>
  <c r="G12" i="17"/>
  <c r="G11" i="17"/>
  <c r="G10" i="17"/>
  <c r="G208" i="17" s="1"/>
  <c r="G9" i="17"/>
  <c r="G185" i="16" l="1"/>
  <c r="G184" i="16"/>
  <c r="G182" i="16"/>
  <c r="G181" i="16"/>
  <c r="G180" i="16"/>
  <c r="G179" i="16"/>
  <c r="G178" i="16"/>
  <c r="G177" i="16"/>
  <c r="G176" i="16"/>
  <c r="G175" i="16"/>
  <c r="G173" i="16"/>
  <c r="G172" i="16"/>
  <c r="G171" i="16"/>
  <c r="G170" i="16"/>
  <c r="G169" i="16"/>
  <c r="G168" i="16"/>
  <c r="G167" i="16"/>
  <c r="G166" i="16"/>
  <c r="G164" i="16"/>
  <c r="G163" i="16"/>
  <c r="G161" i="16"/>
  <c r="G160" i="16"/>
  <c r="G158" i="16"/>
  <c r="G157" i="16"/>
  <c r="G155" i="16"/>
  <c r="G154" i="16"/>
  <c r="G152" i="16"/>
  <c r="G151" i="16"/>
  <c r="G150" i="16"/>
  <c r="G149" i="16"/>
  <c r="G148" i="16"/>
  <c r="G147" i="16"/>
  <c r="G145" i="16"/>
  <c r="G144" i="16"/>
  <c r="G142" i="16"/>
  <c r="G141" i="16"/>
  <c r="G140" i="16"/>
  <c r="G139" i="16"/>
  <c r="G137" i="16"/>
  <c r="G136" i="16"/>
  <c r="G135" i="16"/>
  <c r="G134" i="16"/>
  <c r="G132" i="16"/>
  <c r="G131" i="16"/>
  <c r="G129" i="16"/>
  <c r="G128" i="16"/>
  <c r="G126" i="16"/>
  <c r="G125" i="16"/>
  <c r="G123" i="16"/>
  <c r="G122" i="16"/>
  <c r="G120" i="16"/>
  <c r="G119" i="16"/>
  <c r="G118" i="16"/>
  <c r="G117" i="16"/>
  <c r="G115" i="16"/>
  <c r="G114" i="16"/>
  <c r="G112" i="16"/>
  <c r="G111" i="16"/>
  <c r="G109" i="16"/>
  <c r="G108" i="16"/>
  <c r="G107" i="16"/>
  <c r="G106" i="16"/>
  <c r="G105" i="16"/>
  <c r="G104" i="16"/>
  <c r="G103" i="16"/>
  <c r="G102" i="16"/>
  <c r="G100" i="16"/>
  <c r="G99" i="16"/>
  <c r="G98" i="16"/>
  <c r="G97" i="16"/>
  <c r="G95" i="16"/>
  <c r="G94" i="16"/>
  <c r="G92" i="16"/>
  <c r="G91" i="16"/>
  <c r="G89" i="16"/>
  <c r="G88" i="16"/>
  <c r="G86" i="16"/>
  <c r="G85" i="16"/>
  <c r="G84" i="16"/>
  <c r="G83" i="16"/>
  <c r="G81" i="16"/>
  <c r="G80" i="16"/>
  <c r="G79" i="16"/>
  <c r="G78" i="16"/>
  <c r="G77" i="16"/>
  <c r="G76" i="16"/>
  <c r="G74" i="16"/>
  <c r="G73" i="16"/>
  <c r="G71" i="16"/>
  <c r="G70" i="16"/>
  <c r="G69" i="16"/>
  <c r="G68" i="16"/>
  <c r="G67" i="16"/>
  <c r="G66" i="16"/>
  <c r="G64" i="16"/>
  <c r="G63" i="16"/>
  <c r="G62" i="16"/>
  <c r="G61" i="16"/>
  <c r="G59" i="16"/>
  <c r="G58" i="16"/>
  <c r="G56" i="16"/>
  <c r="G55" i="16"/>
  <c r="G53" i="16"/>
  <c r="G52" i="16"/>
  <c r="G50" i="16"/>
  <c r="G49" i="16"/>
  <c r="G47" i="16"/>
  <c r="G46" i="16"/>
  <c r="G44" i="16"/>
  <c r="G43" i="16"/>
  <c r="G41" i="16"/>
  <c r="G40" i="16"/>
  <c r="G39" i="16"/>
  <c r="G38" i="16"/>
  <c r="G36" i="16"/>
  <c r="G35" i="16"/>
  <c r="G33" i="16"/>
  <c r="G32" i="16"/>
  <c r="G31" i="16"/>
  <c r="G30" i="16"/>
  <c r="G28" i="16"/>
  <c r="G27" i="16"/>
  <c r="G25" i="16"/>
  <c r="G24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187" i="16" l="1"/>
  <c r="G173" i="15" l="1"/>
  <c r="G171" i="15"/>
  <c r="G170" i="15"/>
  <c r="G168" i="15"/>
  <c r="G167" i="15"/>
  <c r="G165" i="15"/>
  <c r="G164" i="15"/>
  <c r="G162" i="15"/>
  <c r="G161" i="15"/>
  <c r="G159" i="15"/>
  <c r="G158" i="15"/>
  <c r="G155" i="15"/>
  <c r="G154" i="15"/>
  <c r="G152" i="15"/>
  <c r="G151" i="15"/>
  <c r="G150" i="15"/>
  <c r="G149" i="15"/>
  <c r="G148" i="15"/>
  <c r="G147" i="15"/>
  <c r="G145" i="15"/>
  <c r="G144" i="15"/>
  <c r="G142" i="15"/>
  <c r="G141" i="15"/>
  <c r="G139" i="15"/>
  <c r="G138" i="15"/>
  <c r="G136" i="15"/>
  <c r="G135" i="15"/>
  <c r="G133" i="15"/>
  <c r="G132" i="15"/>
  <c r="G130" i="15"/>
  <c r="G129" i="15"/>
  <c r="G127" i="15"/>
  <c r="G126" i="15"/>
  <c r="G124" i="15"/>
  <c r="G123" i="15"/>
  <c r="G122" i="15"/>
  <c r="G121" i="15"/>
  <c r="G120" i="15"/>
  <c r="G119" i="15"/>
  <c r="G118" i="15"/>
  <c r="G117" i="15"/>
  <c r="G115" i="15"/>
  <c r="G114" i="15"/>
  <c r="G112" i="15"/>
  <c r="G111" i="15"/>
  <c r="G109" i="15"/>
  <c r="G108" i="15"/>
  <c r="G106" i="15"/>
  <c r="G105" i="15"/>
  <c r="G103" i="15"/>
  <c r="G102" i="15"/>
  <c r="G100" i="15"/>
  <c r="G99" i="15"/>
  <c r="G97" i="15"/>
  <c r="G96" i="15"/>
  <c r="G94" i="15"/>
  <c r="G93" i="15"/>
  <c r="G92" i="15"/>
  <c r="G91" i="15"/>
  <c r="G89" i="15"/>
  <c r="G88" i="15"/>
  <c r="G86" i="15"/>
  <c r="G85" i="15"/>
  <c r="G83" i="15"/>
  <c r="G82" i="15"/>
  <c r="G80" i="15"/>
  <c r="G79" i="15"/>
  <c r="G77" i="15"/>
  <c r="G76" i="15"/>
  <c r="G74" i="15"/>
  <c r="G73" i="15"/>
  <c r="G71" i="15"/>
  <c r="G70" i="15"/>
  <c r="G68" i="15"/>
  <c r="G67" i="15"/>
  <c r="G66" i="15"/>
  <c r="G65" i="15"/>
  <c r="G63" i="15"/>
  <c r="G62" i="15"/>
  <c r="G60" i="15"/>
  <c r="G59" i="15"/>
  <c r="G57" i="15"/>
  <c r="G56" i="15"/>
  <c r="G54" i="15"/>
  <c r="G53" i="15"/>
  <c r="G51" i="15"/>
  <c r="G50" i="15"/>
  <c r="G47" i="15"/>
  <c r="G46" i="15"/>
  <c r="G44" i="15"/>
  <c r="G43" i="15"/>
  <c r="G41" i="15"/>
  <c r="G40" i="15"/>
  <c r="G38" i="15"/>
  <c r="G37" i="15"/>
  <c r="G35" i="15"/>
  <c r="G34" i="15"/>
  <c r="G31" i="15"/>
  <c r="G30" i="15"/>
  <c r="G28" i="15"/>
  <c r="G27" i="15"/>
  <c r="G25" i="15"/>
  <c r="G24" i="15"/>
  <c r="G22" i="15"/>
  <c r="G21" i="15"/>
  <c r="G19" i="15"/>
  <c r="G18" i="15"/>
  <c r="G16" i="15"/>
  <c r="G15" i="15"/>
  <c r="G14" i="15"/>
  <c r="G13" i="15"/>
  <c r="G12" i="15"/>
  <c r="G11" i="15"/>
  <c r="G10" i="15"/>
  <c r="G9" i="15"/>
  <c r="G142" i="14" l="1"/>
  <c r="G141" i="14"/>
  <c r="G140" i="14"/>
  <c r="G139" i="14"/>
  <c r="G137" i="14"/>
  <c r="G136" i="14"/>
  <c r="G134" i="14"/>
  <c r="G133" i="14"/>
  <c r="G131" i="14"/>
  <c r="G130" i="14"/>
  <c r="G128" i="14"/>
  <c r="G127" i="14"/>
  <c r="G126" i="14"/>
  <c r="G125" i="14"/>
  <c r="G124" i="14"/>
  <c r="G123" i="14"/>
  <c r="G122" i="14"/>
  <c r="G121" i="14"/>
  <c r="G120" i="14"/>
  <c r="G119" i="14"/>
  <c r="G117" i="14"/>
  <c r="G116" i="14"/>
  <c r="G114" i="14"/>
  <c r="G113" i="14"/>
  <c r="G111" i="14"/>
  <c r="G110" i="14"/>
  <c r="G108" i="14"/>
  <c r="G107" i="14"/>
  <c r="G105" i="14"/>
  <c r="G104" i="14"/>
  <c r="G102" i="14"/>
  <c r="G101" i="14"/>
  <c r="G99" i="14"/>
  <c r="G98" i="14"/>
  <c r="G96" i="14"/>
  <c r="G95" i="14"/>
  <c r="G94" i="14"/>
  <c r="G93" i="14"/>
  <c r="G92" i="14"/>
  <c r="G91" i="14"/>
  <c r="G89" i="14"/>
  <c r="G88" i="14"/>
  <c r="G86" i="14"/>
  <c r="G85" i="14"/>
  <c r="G83" i="14"/>
  <c r="G82" i="14"/>
  <c r="G80" i="14"/>
  <c r="G79" i="14"/>
  <c r="G77" i="14"/>
  <c r="G76" i="14"/>
  <c r="G74" i="14"/>
  <c r="G73" i="14"/>
  <c r="G72" i="14"/>
  <c r="G71" i="14"/>
  <c r="G69" i="14"/>
  <c r="G68" i="14"/>
  <c r="G66" i="14"/>
  <c r="G65" i="14"/>
  <c r="G64" i="14"/>
  <c r="G63" i="14"/>
  <c r="G61" i="14"/>
  <c r="G60" i="14"/>
  <c r="G58" i="14"/>
  <c r="G57" i="14"/>
  <c r="G55" i="14"/>
  <c r="G54" i="14"/>
  <c r="G52" i="14"/>
  <c r="G51" i="14"/>
  <c r="G49" i="14"/>
  <c r="G48" i="14"/>
  <c r="G46" i="14"/>
  <c r="G45" i="14"/>
  <c r="G43" i="14"/>
  <c r="G42" i="14"/>
  <c r="G40" i="14"/>
  <c r="G39" i="14"/>
  <c r="G38" i="14"/>
  <c r="G37" i="14"/>
  <c r="G34" i="14"/>
  <c r="G33" i="14"/>
  <c r="G31" i="14"/>
  <c r="G30" i="14"/>
  <c r="G28" i="14"/>
  <c r="G27" i="14"/>
  <c r="G25" i="14"/>
  <c r="G24" i="14"/>
  <c r="G22" i="14"/>
  <c r="G21" i="14"/>
  <c r="G19" i="14"/>
  <c r="G18" i="14"/>
  <c r="G16" i="14"/>
  <c r="G15" i="14"/>
  <c r="G14" i="14"/>
  <c r="G13" i="14"/>
  <c r="G12" i="14"/>
  <c r="G11" i="14"/>
  <c r="G10" i="14"/>
  <c r="G144" i="14" s="1"/>
  <c r="G9" i="14"/>
  <c r="G141" i="13" l="1"/>
  <c r="G140" i="13"/>
  <c r="G138" i="13"/>
  <c r="G137" i="13"/>
  <c r="G135" i="13"/>
  <c r="G134" i="13"/>
  <c r="G132" i="13"/>
  <c r="G131" i="13"/>
  <c r="G129" i="13"/>
  <c r="G128" i="13"/>
  <c r="G126" i="13"/>
  <c r="G125" i="13"/>
  <c r="G124" i="13"/>
  <c r="G123" i="13"/>
  <c r="G122" i="13"/>
  <c r="G121" i="13"/>
  <c r="G119" i="13"/>
  <c r="G118" i="13"/>
  <c r="G117" i="13"/>
  <c r="G116" i="13"/>
  <c r="G114" i="13"/>
  <c r="G113" i="13"/>
  <c r="G112" i="13"/>
  <c r="G111" i="13"/>
  <c r="G109" i="13"/>
  <c r="G108" i="13"/>
  <c r="G106" i="13"/>
  <c r="G105" i="13"/>
  <c r="G104" i="13"/>
  <c r="G103" i="13"/>
  <c r="G102" i="13"/>
  <c r="G101" i="13"/>
  <c r="G99" i="13"/>
  <c r="G98" i="13"/>
  <c r="G96" i="13"/>
  <c r="G95" i="13"/>
  <c r="G94" i="13"/>
  <c r="G93" i="13"/>
  <c r="G92" i="13"/>
  <c r="G91" i="13"/>
  <c r="G89" i="13"/>
  <c r="G88" i="13"/>
  <c r="G87" i="13"/>
  <c r="G86" i="13"/>
  <c r="G84" i="13"/>
  <c r="G83" i="13"/>
  <c r="G81" i="13"/>
  <c r="G80" i="13"/>
  <c r="G78" i="13"/>
  <c r="G77" i="13"/>
  <c r="G76" i="13"/>
  <c r="G75" i="13"/>
  <c r="G73" i="13"/>
  <c r="G72" i="13"/>
  <c r="G71" i="13"/>
  <c r="G70" i="13"/>
  <c r="G69" i="13"/>
  <c r="G68" i="13"/>
  <c r="G66" i="13"/>
  <c r="G65" i="13"/>
  <c r="G63" i="13"/>
  <c r="G62" i="13"/>
  <c r="G61" i="13"/>
  <c r="G60" i="13"/>
  <c r="G59" i="13"/>
  <c r="G58" i="13"/>
  <c r="G56" i="13"/>
  <c r="G55" i="13"/>
  <c r="G53" i="13"/>
  <c r="G52" i="13"/>
  <c r="G50" i="13"/>
  <c r="G49" i="13"/>
  <c r="G47" i="13"/>
  <c r="G46" i="13"/>
  <c r="G44" i="13"/>
  <c r="G43" i="13"/>
  <c r="G41" i="13"/>
  <c r="G40" i="13"/>
  <c r="G38" i="13"/>
  <c r="G37" i="13"/>
  <c r="G36" i="13"/>
  <c r="G35" i="13"/>
  <c r="G33" i="13"/>
  <c r="G32" i="13"/>
  <c r="G30" i="13"/>
  <c r="G29" i="13"/>
  <c r="G27" i="13"/>
  <c r="G26" i="13"/>
  <c r="G24" i="13"/>
  <c r="G23" i="13"/>
  <c r="G21" i="13"/>
  <c r="G20" i="13"/>
  <c r="G19" i="13"/>
  <c r="G18" i="13"/>
  <c r="G16" i="13"/>
  <c r="G15" i="13"/>
  <c r="G14" i="13"/>
  <c r="G13" i="13"/>
  <c r="G12" i="13"/>
  <c r="G11" i="13"/>
  <c r="G10" i="13"/>
  <c r="G144" i="13" s="1"/>
  <c r="G9" i="13"/>
  <c r="G162" i="12" l="1"/>
  <c r="G161" i="12"/>
  <c r="G159" i="12"/>
  <c r="G158" i="12"/>
  <c r="G156" i="12"/>
  <c r="G155" i="12"/>
  <c r="G153" i="12"/>
  <c r="G152" i="12"/>
  <c r="G150" i="12"/>
  <c r="G149" i="12"/>
  <c r="G147" i="12"/>
  <c r="G146" i="12"/>
  <c r="G145" i="12"/>
  <c r="G144" i="12"/>
  <c r="G142" i="12"/>
  <c r="G141" i="12"/>
  <c r="G140" i="12"/>
  <c r="G139" i="12"/>
  <c r="G137" i="12"/>
  <c r="G136" i="12"/>
  <c r="G134" i="12"/>
  <c r="G133" i="12"/>
  <c r="G131" i="12"/>
  <c r="G130" i="12"/>
  <c r="G128" i="12"/>
  <c r="G127" i="12"/>
  <c r="G125" i="12"/>
  <c r="G124" i="12"/>
  <c r="G122" i="12"/>
  <c r="G121" i="12"/>
  <c r="G119" i="12"/>
  <c r="G118" i="12"/>
  <c r="G117" i="12"/>
  <c r="G116" i="12"/>
  <c r="G115" i="12"/>
  <c r="G114" i="12"/>
  <c r="G112" i="12"/>
  <c r="G111" i="12"/>
  <c r="G109" i="12"/>
  <c r="G108" i="12"/>
  <c r="G106" i="12"/>
  <c r="G105" i="12"/>
  <c r="G103" i="12"/>
  <c r="G102" i="12"/>
  <c r="G100" i="12"/>
  <c r="G99" i="12"/>
  <c r="G97" i="12"/>
  <c r="G96" i="12"/>
  <c r="G94" i="12"/>
  <c r="G93" i="12"/>
  <c r="G91" i="12"/>
  <c r="G90" i="12"/>
  <c r="G88" i="12"/>
  <c r="G87" i="12"/>
  <c r="G85" i="12"/>
  <c r="G84" i="12"/>
  <c r="G82" i="12"/>
  <c r="G81" i="12"/>
  <c r="G80" i="12"/>
  <c r="G79" i="12"/>
  <c r="G77" i="12"/>
  <c r="G76" i="12"/>
  <c r="G74" i="12"/>
  <c r="G73" i="12"/>
  <c r="G71" i="12"/>
  <c r="G70" i="12"/>
  <c r="G69" i="12"/>
  <c r="G68" i="12"/>
  <c r="G66" i="12"/>
  <c r="G65" i="12"/>
  <c r="G64" i="12"/>
  <c r="G63" i="12"/>
  <c r="G62" i="12"/>
  <c r="G61" i="12"/>
  <c r="G59" i="12"/>
  <c r="G58" i="12"/>
  <c r="G56" i="12"/>
  <c r="G55" i="12"/>
  <c r="G53" i="12"/>
  <c r="G52" i="12"/>
  <c r="G50" i="12"/>
  <c r="G49" i="12"/>
  <c r="G47" i="12"/>
  <c r="G46" i="12"/>
  <c r="G44" i="12"/>
  <c r="G43" i="12"/>
  <c r="G41" i="12"/>
  <c r="G40" i="12"/>
  <c r="G38" i="12"/>
  <c r="G37" i="12"/>
  <c r="G35" i="12"/>
  <c r="G34" i="12"/>
  <c r="G32" i="12"/>
  <c r="G31" i="12"/>
  <c r="G29" i="12"/>
  <c r="G28" i="12"/>
  <c r="G27" i="12"/>
  <c r="G26" i="12"/>
  <c r="G24" i="12"/>
  <c r="G23" i="12"/>
  <c r="G21" i="12"/>
  <c r="G20" i="12"/>
  <c r="G19" i="12"/>
  <c r="G18" i="12"/>
  <c r="G16" i="12"/>
  <c r="G15" i="12"/>
  <c r="G14" i="12"/>
  <c r="G13" i="12"/>
  <c r="G12" i="12"/>
  <c r="G11" i="12"/>
  <c r="G10" i="12"/>
  <c r="G165" i="12" s="1"/>
  <c r="G9" i="12"/>
  <c r="G111" i="11" l="1"/>
  <c r="G110" i="11"/>
  <c r="G108" i="11"/>
  <c r="G107" i="11"/>
  <c r="G105" i="11"/>
  <c r="G104" i="11"/>
  <c r="G102" i="11"/>
  <c r="G101" i="11"/>
  <c r="G99" i="11"/>
  <c r="G98" i="11"/>
  <c r="G96" i="11"/>
  <c r="G95" i="11"/>
  <c r="G94" i="11"/>
  <c r="G93" i="11"/>
  <c r="G91" i="11"/>
  <c r="G90" i="11"/>
  <c r="G88" i="11"/>
  <c r="G87" i="11"/>
  <c r="G85" i="11"/>
  <c r="G84" i="11"/>
  <c r="G82" i="11"/>
  <c r="G81" i="11"/>
  <c r="G80" i="11"/>
  <c r="G79" i="11"/>
  <c r="G77" i="11"/>
  <c r="G76" i="11"/>
  <c r="G74" i="11"/>
  <c r="G73" i="11"/>
  <c r="G71" i="11"/>
  <c r="G70" i="11"/>
  <c r="G69" i="11"/>
  <c r="G68" i="11"/>
  <c r="G66" i="11"/>
  <c r="G65" i="11"/>
  <c r="G63" i="11"/>
  <c r="G62" i="11"/>
  <c r="G61" i="11"/>
  <c r="G60" i="11"/>
  <c r="G59" i="11"/>
  <c r="G58" i="11"/>
  <c r="G56" i="11"/>
  <c r="G55" i="11"/>
  <c r="G53" i="11"/>
  <c r="G52" i="11"/>
  <c r="G50" i="11"/>
  <c r="G49" i="11"/>
  <c r="G47" i="11"/>
  <c r="G46" i="11"/>
  <c r="G44" i="11"/>
  <c r="G43" i="11"/>
  <c r="G41" i="11"/>
  <c r="G40" i="11"/>
  <c r="G38" i="11"/>
  <c r="G37" i="11"/>
  <c r="G35" i="11"/>
  <c r="G34" i="11"/>
  <c r="G32" i="11"/>
  <c r="G31" i="11"/>
  <c r="G29" i="11"/>
  <c r="G28" i="11"/>
  <c r="G26" i="11"/>
  <c r="G25" i="11"/>
  <c r="G23" i="11"/>
  <c r="G22" i="11"/>
  <c r="G20" i="11"/>
  <c r="G19" i="11"/>
  <c r="G17" i="11"/>
  <c r="G16" i="11"/>
  <c r="G15" i="11"/>
  <c r="G14" i="11"/>
  <c r="G12" i="11"/>
  <c r="G11" i="11"/>
  <c r="G10" i="11"/>
  <c r="G113" i="11" s="1"/>
  <c r="G9" i="11"/>
  <c r="G143" i="10" l="1"/>
  <c r="G142" i="10"/>
  <c r="G141" i="10"/>
  <c r="G140" i="10"/>
  <c r="G139" i="10"/>
  <c r="G138" i="10"/>
  <c r="G137" i="10"/>
  <c r="G136" i="10"/>
  <c r="G135" i="10"/>
  <c r="G134" i="10"/>
  <c r="G132" i="10"/>
  <c r="G131" i="10"/>
  <c r="G129" i="10"/>
  <c r="G128" i="10"/>
  <c r="G126" i="10"/>
  <c r="G125" i="10"/>
  <c r="G124" i="10"/>
  <c r="G123" i="10"/>
  <c r="G122" i="10"/>
  <c r="G121" i="10"/>
  <c r="G120" i="10"/>
  <c r="G119" i="10"/>
  <c r="G117" i="10"/>
  <c r="G116" i="10"/>
  <c r="G114" i="10"/>
  <c r="G113" i="10"/>
  <c r="G111" i="10"/>
  <c r="G110" i="10"/>
  <c r="G108" i="10"/>
  <c r="G107" i="10"/>
  <c r="G105" i="10"/>
  <c r="G104" i="10"/>
  <c r="G102" i="10"/>
  <c r="G101" i="10"/>
  <c r="G99" i="10"/>
  <c r="G98" i="10"/>
  <c r="G96" i="10"/>
  <c r="G95" i="10"/>
  <c r="G94" i="10"/>
  <c r="G93" i="10"/>
  <c r="G91" i="10"/>
  <c r="G90" i="10"/>
  <c r="G88" i="10"/>
  <c r="G87" i="10"/>
  <c r="G85" i="10"/>
  <c r="G84" i="10"/>
  <c r="G82" i="10"/>
  <c r="G81" i="10"/>
  <c r="G79" i="10"/>
  <c r="G78" i="10"/>
  <c r="G76" i="10"/>
  <c r="G75" i="10"/>
  <c r="G73" i="10"/>
  <c r="G72" i="10"/>
  <c r="G69" i="10"/>
  <c r="G68" i="10"/>
  <c r="G66" i="10"/>
  <c r="G65" i="10"/>
  <c r="G63" i="10"/>
  <c r="G62" i="10"/>
  <c r="G60" i="10"/>
  <c r="G59" i="10"/>
  <c r="G57" i="10"/>
  <c r="G56" i="10"/>
  <c r="G54" i="10"/>
  <c r="G53" i="10"/>
  <c r="G51" i="10"/>
  <c r="G50" i="10"/>
  <c r="G49" i="10"/>
  <c r="G48" i="10"/>
  <c r="G47" i="10"/>
  <c r="G46" i="10"/>
  <c r="G44" i="10"/>
  <c r="G43" i="10"/>
  <c r="G41" i="10"/>
  <c r="G40" i="10"/>
  <c r="G38" i="10"/>
  <c r="G37" i="10"/>
  <c r="G35" i="10"/>
  <c r="G34" i="10"/>
  <c r="G33" i="10"/>
  <c r="G32" i="10"/>
  <c r="G30" i="10"/>
  <c r="G29" i="10"/>
  <c r="G27" i="10"/>
  <c r="G26" i="10"/>
  <c r="G25" i="10"/>
  <c r="G24" i="10"/>
  <c r="G22" i="10"/>
  <c r="G21" i="10"/>
  <c r="G20" i="10"/>
  <c r="G19" i="10"/>
  <c r="G17" i="10"/>
  <c r="G16" i="10"/>
  <c r="G15" i="10"/>
  <c r="G14" i="10"/>
  <c r="G12" i="10"/>
  <c r="G11" i="10"/>
  <c r="G10" i="10"/>
  <c r="G144" i="10" s="1"/>
  <c r="G9" i="10"/>
  <c r="G133" i="9" l="1"/>
  <c r="G132" i="9"/>
  <c r="G130" i="9"/>
  <c r="G129" i="9"/>
  <c r="G128" i="9"/>
  <c r="G127" i="9"/>
  <c r="G125" i="9"/>
  <c r="G124" i="9"/>
  <c r="G122" i="9"/>
  <c r="G121" i="9"/>
  <c r="G119" i="9"/>
  <c r="G118" i="9"/>
  <c r="G117" i="9"/>
  <c r="G116" i="9"/>
  <c r="G115" i="9"/>
  <c r="G114" i="9"/>
  <c r="G112" i="9"/>
  <c r="G111" i="9"/>
  <c r="G110" i="9"/>
  <c r="G109" i="9"/>
  <c r="G107" i="9"/>
  <c r="G106" i="9"/>
  <c r="G104" i="9"/>
  <c r="G103" i="9"/>
  <c r="G102" i="9"/>
  <c r="G101" i="9"/>
  <c r="G100" i="9"/>
  <c r="G99" i="9"/>
  <c r="G97" i="9"/>
  <c r="G96" i="9"/>
  <c r="G94" i="9"/>
  <c r="G93" i="9"/>
  <c r="G91" i="9"/>
  <c r="G90" i="9"/>
  <c r="G88" i="9"/>
  <c r="G87" i="9"/>
  <c r="G85" i="9"/>
  <c r="G84" i="9"/>
  <c r="G82" i="9"/>
  <c r="G81" i="9"/>
  <c r="G79" i="9"/>
  <c r="G78" i="9"/>
  <c r="G77" i="9"/>
  <c r="G76" i="9"/>
  <c r="G74" i="9"/>
  <c r="G73" i="9"/>
  <c r="G72" i="9"/>
  <c r="G71" i="9"/>
  <c r="G69" i="9"/>
  <c r="G68" i="9"/>
  <c r="G66" i="9"/>
  <c r="G65" i="9"/>
  <c r="G62" i="9"/>
  <c r="G61" i="9"/>
  <c r="G59" i="9"/>
  <c r="G58" i="9"/>
  <c r="G56" i="9"/>
  <c r="G55" i="9"/>
  <c r="G53" i="9"/>
  <c r="G52" i="9"/>
  <c r="G50" i="9"/>
  <c r="G49" i="9"/>
  <c r="G47" i="9"/>
  <c r="G46" i="9"/>
  <c r="G44" i="9"/>
  <c r="G43" i="9"/>
  <c r="G41" i="9"/>
  <c r="G40" i="9"/>
  <c r="G38" i="9"/>
  <c r="G37" i="9"/>
  <c r="G36" i="9"/>
  <c r="G35" i="9"/>
  <c r="G34" i="9"/>
  <c r="G33" i="9"/>
  <c r="G32" i="9"/>
  <c r="G31" i="9"/>
  <c r="G30" i="9"/>
  <c r="G29" i="9"/>
  <c r="G27" i="9"/>
  <c r="G26" i="9"/>
  <c r="G24" i="9"/>
  <c r="G23" i="9"/>
  <c r="G21" i="9"/>
  <c r="G20" i="9"/>
  <c r="G18" i="9"/>
  <c r="G134" i="9" s="1"/>
  <c r="G17" i="9"/>
  <c r="G16" i="9"/>
  <c r="G15" i="9"/>
  <c r="G13" i="9"/>
  <c r="G12" i="9"/>
  <c r="G10" i="9"/>
  <c r="G9" i="9"/>
  <c r="G130" i="8" l="1"/>
  <c r="G129" i="8"/>
  <c r="G127" i="8"/>
  <c r="G126" i="8"/>
  <c r="G125" i="8"/>
  <c r="G124" i="8"/>
  <c r="G122" i="8"/>
  <c r="G121" i="8"/>
  <c r="G119" i="8"/>
  <c r="G118" i="8"/>
  <c r="G116" i="8"/>
  <c r="G115" i="8"/>
  <c r="G113" i="8"/>
  <c r="G112" i="8"/>
  <c r="G111" i="8"/>
  <c r="G110" i="8"/>
  <c r="G108" i="8"/>
  <c r="G107" i="8"/>
  <c r="G105" i="8"/>
  <c r="G104" i="8"/>
  <c r="G102" i="8"/>
  <c r="G101" i="8"/>
  <c r="G99" i="8"/>
  <c r="G98" i="8"/>
  <c r="G96" i="8"/>
  <c r="G95" i="8"/>
  <c r="G94" i="8"/>
  <c r="G93" i="8"/>
  <c r="G91" i="8"/>
  <c r="G90" i="8"/>
  <c r="G89" i="8"/>
  <c r="G88" i="8"/>
  <c r="G86" i="8"/>
  <c r="G85" i="8"/>
  <c r="G83" i="8"/>
  <c r="G82" i="8"/>
  <c r="G80" i="8"/>
  <c r="G79" i="8"/>
  <c r="G77" i="8"/>
  <c r="G76" i="8"/>
  <c r="G74" i="8"/>
  <c r="G73" i="8"/>
  <c r="G71" i="8"/>
  <c r="G70" i="8"/>
  <c r="G68" i="8"/>
  <c r="G67" i="8"/>
  <c r="G66" i="8"/>
  <c r="G65" i="8"/>
  <c r="G63" i="8"/>
  <c r="G62" i="8"/>
  <c r="G60" i="8"/>
  <c r="G59" i="8"/>
  <c r="G57" i="8"/>
  <c r="G56" i="8"/>
  <c r="G55" i="8"/>
  <c r="G54" i="8"/>
  <c r="G53" i="8"/>
  <c r="G52" i="8"/>
  <c r="G50" i="8"/>
  <c r="G49" i="8"/>
  <c r="G47" i="8"/>
  <c r="G46" i="8"/>
  <c r="G44" i="8"/>
  <c r="G43" i="8"/>
  <c r="G41" i="8"/>
  <c r="G40" i="8"/>
  <c r="G38" i="8"/>
  <c r="G37" i="8"/>
  <c r="G35" i="8"/>
  <c r="G34" i="8"/>
  <c r="G33" i="8"/>
  <c r="G32" i="8"/>
  <c r="G30" i="8"/>
  <c r="G29" i="8"/>
  <c r="G27" i="8"/>
  <c r="G26" i="8"/>
  <c r="G24" i="8"/>
  <c r="G23" i="8"/>
  <c r="G21" i="8"/>
  <c r="G20" i="8"/>
  <c r="G18" i="8"/>
  <c r="G17" i="8"/>
  <c r="G16" i="8"/>
  <c r="G15" i="8"/>
  <c r="G13" i="8"/>
  <c r="G12" i="8"/>
  <c r="G10" i="8"/>
  <c r="G132" i="8" s="1"/>
  <c r="G9" i="8"/>
  <c r="G47" i="7" l="1"/>
  <c r="G41" i="7"/>
  <c r="G40" i="7"/>
  <c r="G19" i="7"/>
  <c r="G18" i="7"/>
  <c r="G16" i="7"/>
  <c r="G15" i="7"/>
  <c r="G13" i="7"/>
  <c r="G12" i="7"/>
  <c r="G10" i="7"/>
  <c r="G9" i="7"/>
  <c r="G44" i="7"/>
  <c r="G43" i="7"/>
  <c r="G38" i="7"/>
  <c r="G37" i="7"/>
  <c r="G22" i="7"/>
  <c r="G21" i="7"/>
  <c r="G25" i="7"/>
  <c r="G24" i="7"/>
  <c r="G35" i="7"/>
  <c r="G34" i="7"/>
  <c r="G31" i="7"/>
  <c r="G30" i="7"/>
  <c r="G28" i="7"/>
  <c r="G27" i="7"/>
</calcChain>
</file>

<file path=xl/sharedStrings.xml><?xml version="1.0" encoding="utf-8"?>
<sst xmlns="http://schemas.openxmlformats.org/spreadsheetml/2006/main" count="5964" uniqueCount="1072">
  <si>
    <t>เหตุผลที่คัดเลือก</t>
  </si>
  <si>
    <t>แบบ สขร.1</t>
  </si>
  <si>
    <t>ลำดับที่</t>
  </si>
  <si>
    <t>งานที่จัดซื้อหรือจัดจ้าง</t>
  </si>
  <si>
    <t>วงเงินที่จะซื้อ</t>
  </si>
  <si>
    <t>หรือจ้าง</t>
  </si>
  <si>
    <t>(วงเงินงบประมาณ)</t>
  </si>
  <si>
    <t>ราคากลาง</t>
  </si>
  <si>
    <t>วิธีซื้อหรือจ้าง</t>
  </si>
  <si>
    <t>รายชื่อเสนอราคา</t>
  </si>
  <si>
    <t>และราคาที่เสนอ</t>
  </si>
  <si>
    <t>ผู้ที่ได้รับการคัดเลือกและ</t>
  </si>
  <si>
    <t>ราคาที่ตกลงซื้อหรือจ้าง</t>
  </si>
  <si>
    <t>โดยสรุป</t>
  </si>
  <si>
    <t>เลขที่และวันที่ของสัญญาหรือ</t>
  </si>
  <si>
    <t>ข้อตกลงในการซื้อหรือจ้าง</t>
  </si>
  <si>
    <t>เฉพาะเจาะจง</t>
  </si>
  <si>
    <t>เป็นผู้มีคุณสมบัติถูกต้อง</t>
  </si>
  <si>
    <t>ตามเงื่อนไขที่กำหนด</t>
  </si>
  <si>
    <t xml:space="preserve"> </t>
  </si>
  <si>
    <t>สรุปผลการดำเนินการจัดซื้อจัดจ้างในรอบเดือน ตุลาคม 2567</t>
  </si>
  <si>
    <t>หน่วยงาน : เทศบาลเมืองบ้านบัว อำเภอเมืองบุรีรัมย์ จังหวัดบุรีรัมย์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</si>
  <si>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</si>
  <si>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</si>
  <si>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</si>
  <si>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</si>
  <si>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</si>
  <si>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</si>
  <si>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</si>
  <si>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</si>
  <si>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</si>
  <si>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ค่าพวงมาลาดอกไม้สดกิจกรรม</t>
  </si>
  <si>
    <t xml:space="preserve">เนื่องในวันนวมินทรมหาราช ในวันอาทิตย์ </t>
  </si>
  <si>
    <t>ที่ 13 ตุลาคม 2567 (สำนักปลัด)</t>
  </si>
  <si>
    <t>นายชัยโรจน์ สำเร็จรัมย์</t>
  </si>
  <si>
    <t>นายคมศร อุดนอก</t>
  </si>
  <si>
    <t>จัดซื้อจัดจ้างตามหนังสือกรมบัญชีกลาง</t>
  </si>
  <si>
    <t xml:space="preserve">ด่วนที่สุดที่ กค (กวจ) 0405.2/ว 119 </t>
  </si>
  <si>
    <t>ลว. 7 มี.ค.61</t>
  </si>
  <si>
    <t>จ้างเหมาซ่อมแซมครุภัณฑ์คอมพิวเตอร์</t>
  </si>
  <si>
    <t>(สำนักปลัด)</t>
  </si>
  <si>
    <t>ร้านเอส.ดี.คอมพิวเตอร์มาร์ท</t>
  </si>
  <si>
    <t>ลงวันที่ 15 ต.ค.67</t>
  </si>
  <si>
    <t>ประจำเดือนตุลาคม 2567</t>
  </si>
  <si>
    <t>นายดุสิต  ประโลมรัมย์</t>
  </si>
  <si>
    <t>ใบสั่งจ้างเลขที่ 1/2568</t>
  </si>
  <si>
    <t>ลงวันที่ 1 ตุลาคม 2567</t>
  </si>
  <si>
    <t>นายเวชสิทธิ์ ปิตรัมย์</t>
  </si>
  <si>
    <t>ใบสั่งจ้างเลขที่ 2/2568</t>
  </si>
  <si>
    <t>จ้างเหมาพ่นหมอกควัน กรณีเกิดไข้เลือดออกหมู่ที่ 3 บ้านซาด</t>
  </si>
  <si>
    <t>บ้านเลขที่ 142 ม.3</t>
  </si>
  <si>
    <t>ใบสั่งจ้างเลขที่ 3/2568</t>
  </si>
  <si>
    <t>ลงวันที่ 9 ตุลาคม 2567</t>
  </si>
  <si>
    <t>ใบสั่งจ้าง เลขที่  4/2568</t>
  </si>
  <si>
    <t>-</t>
  </si>
  <si>
    <t>ม.3 บ้านซาด</t>
  </si>
  <si>
    <t>ใบสั่งจ้างเลขที่ 5/2568</t>
  </si>
  <si>
    <t>ลงวันที่ 17 ตุลาคม 2567</t>
  </si>
  <si>
    <t xml:space="preserve">ค่าจ้างเหมามอเตอร์ไซค์พ่วงข้างจำนวน 9 คัน </t>
  </si>
  <si>
    <t>ในการดำเนินงานจัดการแข่งขันรถจักรยานยนต์</t>
  </si>
  <si>
    <t>ชิงแชมป์โลก สนามที่ 1 PT Grand Prix</t>
  </si>
  <si>
    <t xml:space="preserve"> of Thailand 2025 (กองสาธารณสุขฯ)   </t>
  </si>
  <si>
    <t>นางสาวเมธาวดี นุเรศรัมย์</t>
  </si>
  <si>
    <t>ใบสั่งจ้างเลขที่ 6/2568</t>
  </si>
  <si>
    <t>ลงวันที่ 22 ตุลาคม 2567</t>
  </si>
  <si>
    <t>จ้างเหมาบริการช่วยปฏิบัติงานกองช่าง</t>
  </si>
  <si>
    <t>จัดซื้อน้ำมันเชื้อเพลิงประจำปีงบประมาณ2568</t>
  </si>
  <si>
    <t xml:space="preserve">บจก. บุรีรัมย์ไทยเจริญกิจออยล์ </t>
  </si>
  <si>
    <t>ใบสั่งซื้อ  เลขที่ 1/2568</t>
  </si>
  <si>
    <t>(กองสาธารณสุขฯ)</t>
  </si>
  <si>
    <t>ใบสั่งซื้อ  เลขที่ 2/2568</t>
  </si>
  <si>
    <t>(กองช่าง)</t>
  </si>
  <si>
    <t>ใบสั่งซื้อ  เลขที่ 3/2568</t>
  </si>
  <si>
    <t>(กองการศึกษา)</t>
  </si>
  <si>
    <t>ใบสั่งซื้อ  เลขที่ 4/2568</t>
  </si>
  <si>
    <t>จัดซื้อวัสดุงานบ้านงานครัว</t>
  </si>
  <si>
    <t xml:space="preserve"> บจก. ก้ำหมงเครื่องครัว</t>
  </si>
  <si>
    <t>ใบสั่งจ้าง เลขที่  6/2568</t>
  </si>
  <si>
    <t>ลงวันที่ 21 ต.ค.67</t>
  </si>
  <si>
    <t>วันที่ 4 เดือน พฤศจิกายน พ.ศ.2567</t>
  </si>
  <si>
    <t>สรุปผลการดำเนินการจัดซื้อจัดจ้างในรอบเดือน พฤศจิกายน  2567</t>
  </si>
  <si>
    <t>วันที่ 3 เดือน ธันวาคม พ.ศ.2567</t>
  </si>
  <si>
    <t>ใบสั่งจ้างเลขที่ 45/2568</t>
  </si>
  <si>
    <t>ประจำเดือนพฤศจิกายน 2567</t>
  </si>
  <si>
    <t>ลงวันที่ 1 พฤศจิกายน 2567</t>
  </si>
  <si>
    <t>ใบสั่งจ้างเลขที่ 44/2568</t>
  </si>
  <si>
    <t>จ้างเหมาบริการช่วยปฏิบัติงานกองการศึกษา</t>
  </si>
  <si>
    <t>นางเสงี่ยม แป้นทอง</t>
  </si>
  <si>
    <t>สัญญาจ้างเหมาบริการเลขที่ 46/2568</t>
  </si>
  <si>
    <t>นายปราโมทย์ ประโลมรัมย์</t>
  </si>
  <si>
    <t>สัญญาจ้างเหมาบริการเลขที่ 47/2568</t>
  </si>
  <si>
    <t>จ้างเหมาบริการปฏิบัติงานในระบบ</t>
  </si>
  <si>
    <t>นายทองพูน ปุรินรัมย์</t>
  </si>
  <si>
    <t>สัญญาจ้างเหมาบริการเลขที่ 49/2568</t>
  </si>
  <si>
    <t>บริการการแพทย์ฉุกเฉิน ทม.บ้านบัว ( 1669)</t>
  </si>
  <si>
    <t>นายออด ไชยรัมย์</t>
  </si>
  <si>
    <t>ใบสั่งจ้างเลขที่ 50/2568</t>
  </si>
  <si>
    <t>นายรุจิภาส ปิตรัมย์</t>
  </si>
  <si>
    <t>ใบสั่งจ้างเลขที่ 53/2568</t>
  </si>
  <si>
    <t>นายธง มะโนรัมย์</t>
  </si>
  <si>
    <t>ใบสั่งจ้างเลขที่ 52/2568</t>
  </si>
  <si>
    <t>จ้างเหมาบริการปฏิบัติงานในระบบการแพทย์ฉุกเฉิน ( 1669)</t>
  </si>
  <si>
    <t>นายประดิษฐ์ กาศรัมย์</t>
  </si>
  <si>
    <t>ใบสั่งจ้างเลขที่ 54/2568</t>
  </si>
  <si>
    <t>นายราเมศ ไชยโย</t>
  </si>
  <si>
    <t>ใบสั่งจ้างเลขที่ 55/2568</t>
  </si>
  <si>
    <t>นายสุขสม ปิยารัมย์</t>
  </si>
  <si>
    <t>ใบสั่งจ้างเลขที่ 56/2568</t>
  </si>
  <si>
    <t>นายบุญส่ง มามุ่งดี</t>
  </si>
  <si>
    <t>ใบสั่งจ้างเลขที่ 57/2568</t>
  </si>
  <si>
    <t xml:space="preserve">ค่าจ้างเหมาบริการปฏิบัติงานป้องกันและบรรเทาสาธารณภัย </t>
  </si>
  <si>
    <t>นายชาตุภูมิ ประนมรัมย์</t>
  </si>
  <si>
    <t>ใบสั่งจ้างเลขที่ 59/2568</t>
  </si>
  <si>
    <t>นายภูริเดช ยิ่งนารัมย์</t>
  </si>
  <si>
    <t>ใบสั่งจ้างเลขที่ 60/2568</t>
  </si>
  <si>
    <t>นายประยงค์ศักดิ์ ปุลันรัมย์</t>
  </si>
  <si>
    <t>ใบสั่งจ้างเลขที่ 61/2568</t>
  </si>
  <si>
    <t>นายมงคล เปียนรัมย์</t>
  </si>
  <si>
    <t>ใบสั่งจ้างเลขที่ 62/2568</t>
  </si>
  <si>
    <t>นายอติเทพ ปะรุมรัมย์</t>
  </si>
  <si>
    <t>ใบสั่งจ้างเลขที่ 65/2568</t>
  </si>
  <si>
    <t>นายสายชล ชาติประสพ</t>
  </si>
  <si>
    <t>ใบสั่งจ้างเลขที่ 63/2568</t>
  </si>
  <si>
    <t>นายสัญญา รักษา</t>
  </si>
  <si>
    <t>ใบสั่งจ้างเลขที่ 66/2568</t>
  </si>
  <si>
    <t>จ้างเหมาบริการเก็บขยะมูลฝอย(กองสาธารณสุขฯ)</t>
  </si>
  <si>
    <t>นายจงกล นครรัมย์</t>
  </si>
  <si>
    <t>สัญญาจ้างเหมาบริการเลขที่ 74/2568</t>
  </si>
  <si>
    <t>นายวิสาร ปะนมรัมย์</t>
  </si>
  <si>
    <t>สัญญาจ้างเหมาบริการเลขที่ 73/2568</t>
  </si>
  <si>
    <t>จ้างเหมาพนักงานทำความสะอาด ทม.บ้านบัว(กองสาธารณสุขฯ)</t>
  </si>
  <si>
    <t>นางนงเยาว์ วิลัยริด</t>
  </si>
  <si>
    <t>สัญญาจ้างเหมาบริการเลขที่ 70/2568</t>
  </si>
  <si>
    <t>นายปกรณ์ ปรุดรัมย์</t>
  </si>
  <si>
    <t>สัญญาจ้างเหมาบริการเลขที่ 58/2568</t>
  </si>
  <si>
    <t>นายพิชิต สำเร็จรัมย์</t>
  </si>
  <si>
    <t>สัญญาจ้างเหมาบริการเลขที่ 71/2568</t>
  </si>
  <si>
    <t>จ้างเหมาพนักงานทำความสะอาด ศพด.ทม.บ้านบัว(กองสาธารณสุขฯ)</t>
  </si>
  <si>
    <t>นางสมจินต์ ปะทิรัมย์</t>
  </si>
  <si>
    <t>สัญญาจ้างเหมาบริการเลขที่ 64/2568</t>
  </si>
  <si>
    <t>นายประเดิม สำเร็จรัมย์</t>
  </si>
  <si>
    <t>สัญญาจ้างเหมาบริการเลขที่ 68/2568</t>
  </si>
  <si>
    <t>นายประหยัด เบียนรัมย์</t>
  </si>
  <si>
    <t>สัญญาจ้างเหมาบริการเลขที่ 69/2568</t>
  </si>
  <si>
    <t>นางพูน ออกรรัมย์</t>
  </si>
  <si>
    <t>สัญญาจ้างเหมาบริการเลขที่ 67/2568</t>
  </si>
  <si>
    <t>นายเฉลิมพล อาณาเขต</t>
  </si>
  <si>
    <t>สัญญาจ้างเหมาบริการเลขที่ 72/2568</t>
  </si>
  <si>
    <t>จัดซื้อสื่อการเรียนการสอน ศพด.บ้านบัว</t>
  </si>
  <si>
    <t>ร้านดีดีสื่อการค้า</t>
  </si>
  <si>
    <t>ใบสั่งซื้อ  เลขที่ 7/2568</t>
  </si>
  <si>
    <t>จัดซื้อสื่อการเรียนการสอน ศพด.โคกระกา</t>
  </si>
  <si>
    <t>ใบสั่งซื้อ  เลขที่ 8/2568</t>
  </si>
  <si>
    <t>จัดซื้อวัสดุสำนักงาน</t>
  </si>
  <si>
    <t>บจก.ผลบุญ ออฟฟิศ อิควิปเม้นท์</t>
  </si>
  <si>
    <t>ใบสั่งซื้อเลขที่ 9/2568</t>
  </si>
  <si>
    <t>ลงวันที่ 13 พฤศจิกายน 2567</t>
  </si>
  <si>
    <t>จัดซื้อวัสดุก่อสร้าง(สำนักปลัด)</t>
  </si>
  <si>
    <t>ร้านพรพนัส</t>
  </si>
  <si>
    <t>ใบสั่งซื้อเลขที่ 10/2568</t>
  </si>
  <si>
    <t>ลงวันที่ 26 พฤศจิกายน 2567</t>
  </si>
  <si>
    <t>จัดซื้อวัสดุไฟฟ้าและวิทยุ</t>
  </si>
  <si>
    <t>ใบสั่งซื้อเลขที่ 11/2568</t>
  </si>
  <si>
    <t>บจก.ก้ำหมงเครื่องครัว</t>
  </si>
  <si>
    <t>ใบสั่งซื้อเลขที่ 12/2568</t>
  </si>
  <si>
    <t>ลงวันที่ 27 พฤศจิกายน 2567</t>
  </si>
  <si>
    <t>จ้างเหมาพ่นหมอกควัน</t>
  </si>
  <si>
    <t>ใบสั่งจ้างเลขที่ 9/2568</t>
  </si>
  <si>
    <t>หมู่ที่ 3 บ้านซาด</t>
  </si>
  <si>
    <t>ลงวันที่ 11 พฤศจิกายน 2567</t>
  </si>
  <si>
    <t>ใบสั่งจ้างเลขที่ 10/2568</t>
  </si>
  <si>
    <t>โรงเรียนบัวหลวงวิทยาคม (กองสาธารณสุขฯ)</t>
  </si>
  <si>
    <t>ลงวันที่ 12 พฤศจิกายน 2567</t>
  </si>
  <si>
    <t>จ้างเหมาพ่นหมอกควัน หมู่ที่ 10</t>
  </si>
  <si>
    <t>ใบสั่งจ้างเลขที่ 14/2568</t>
  </si>
  <si>
    <t>บ้านหนองค่าย (กองสาธารณสุขฯ)</t>
  </si>
  <si>
    <t>ลงวันที่ 19 พฤศจิกายน 2567</t>
  </si>
  <si>
    <t>ใบสั่งจ้าง เลขที่  15/2568</t>
  </si>
  <si>
    <t>ลงวันที่ 22 พฤศจิกายน 2567</t>
  </si>
  <si>
    <t>จ้างเหมาซ่อมแซมเครื่องพ่นยุง</t>
  </si>
  <si>
    <t>นายอุทัย ปุลันรัมย์</t>
  </si>
  <si>
    <t>ใบสั่งจ้างเลขที่ 16/2568</t>
  </si>
  <si>
    <t>จ้างเหมาซ่อมแซมรถยนต์ส่วนกลาง</t>
  </si>
  <si>
    <t>ใบสั่งจ้าง เลขที่  17/2568</t>
  </si>
  <si>
    <t>จ้างเหมาจัดทำป้ายประชาสัมพันธ์</t>
  </si>
  <si>
    <t>ร้านโซดีทราย</t>
  </si>
  <si>
    <t>ใบสั่งจ้าง เลขที่  18/2568</t>
  </si>
  <si>
    <t>ลงวันที่ 29 พฤศจิกายน 2567</t>
  </si>
  <si>
    <t>จัดซื้อน้ำดื่มประจำเดือน พฤศจิกายน 2567</t>
  </si>
  <si>
    <t>น.ส.กมนรัตน์ สวัสดี</t>
  </si>
  <si>
    <t>ใบสั่งซื้อเลขที่  92/2568</t>
  </si>
  <si>
    <t>ลงวันที่ 11พฤศจิกายน 2567</t>
  </si>
  <si>
    <t>ค่าปะยางรถยนต์ส่วนกลาง ทะเบียน</t>
  </si>
  <si>
    <t>นางสาวสุมาลี บัวมาศ</t>
  </si>
  <si>
    <t>ไม่มีเนื่องจากจัดซื้อจัดจ้างตามระเบียบฯ</t>
  </si>
  <si>
    <t>9445 บร.</t>
  </si>
  <si>
    <t>จัดซื้อจัดจ้างฯ พ.ศ.2560 ข้อ 79</t>
  </si>
  <si>
    <t>วรรคสอง</t>
  </si>
  <si>
    <t>สรุปผลการดำเนินการจัดซื้อจัดจ้างในรอบเดือน ธันวาคม  2567</t>
  </si>
  <si>
    <t>วันที่ 3 มกราคม พ.ศ.2568</t>
  </si>
  <si>
    <t>ใบสั่งจ้างเลขที่ 19/2568</t>
  </si>
  <si>
    <t>ประจำเดือนธันวาคม 2567</t>
  </si>
  <si>
    <t>ลงวันที่ 2 ธันวาคม 2567</t>
  </si>
  <si>
    <t>ใบสั่งจ้างเลขที่ 20/2568</t>
  </si>
  <si>
    <t>สัญญาจ้างเหมาบริการเลขที่ 119/2568</t>
  </si>
  <si>
    <t>สัญญาจ้างเหมาบริการเลขที่ 120/2568</t>
  </si>
  <si>
    <t>น.ส.ปณิฏฐา ออกรรัมย์</t>
  </si>
  <si>
    <t>สัญญาจ้างเหมาบริการเลขที่ 121/2568</t>
  </si>
  <si>
    <t>ใบสั่งจ้างเลขที่ 112/2568</t>
  </si>
  <si>
    <t>ใบสั่งจ้างเลขที่ 110/2568</t>
  </si>
  <si>
    <t>ใบสั่งจ้างเลขที่ 113/2568</t>
  </si>
  <si>
    <t>ใบสั่งจ้างเลขที่ 111/2568</t>
  </si>
  <si>
    <t>ใบสั่งจ้างเลขที่ 114/2568</t>
  </si>
  <si>
    <t>ใบสั่งจ้างเลขที่ 116/2568</t>
  </si>
  <si>
    <t>ใบสั่งจ้างเลขที่ 103/2568</t>
  </si>
  <si>
    <t>ใบสั่งจ้างเลขที่ 102/2568</t>
  </si>
  <si>
    <t>ใบสั่งจ้างเลขที่ 104/2568</t>
  </si>
  <si>
    <t>ใบสั่งจ้างเลขที่ 101/2568</t>
  </si>
  <si>
    <t>ใบสั่งจ้างเลขที่ 106/2568</t>
  </si>
  <si>
    <t>ใบสั่งจ้างเลขที่ 107/2568</t>
  </si>
  <si>
    <t>นายอุทิศ หอยมุข</t>
  </si>
  <si>
    <t>ใบสั่งจ้างเลขที่ 105/2568</t>
  </si>
  <si>
    <t>สัญญาจ้างเหมาบริการเลขที่ 109/2568</t>
  </si>
  <si>
    <t>ใบสั่งจ้างเลขที่ 108/2568</t>
  </si>
  <si>
    <t>สัญญาจ้างเหมาบริการเลขที่ 94/2568</t>
  </si>
  <si>
    <t>สัญญาจ้างเหมาบริการเลขที่ 91/2568</t>
  </si>
  <si>
    <t>สัญญาจ้างเหมาบริการเลขที่ 96/2568</t>
  </si>
  <si>
    <t>สัญญาจ้างเหมาบริการเลขที่ 95/2568</t>
  </si>
  <si>
    <t>สัญญาจ้างเหมาบริการเลขที่ 93/2568</t>
  </si>
  <si>
    <t>สัญญาจ้างเหมาบริการเลขที่ 90/2568</t>
  </si>
  <si>
    <t xml:space="preserve">จ้างเหมาพนักงานทำความสะอาด </t>
  </si>
  <si>
    <t>สัญญาจ้างเหมาบริการเลขที่ 118/2568</t>
  </si>
  <si>
    <t>ศพด.ทม.บ้านบัว(กองสาธารณสุขฯ)</t>
  </si>
  <si>
    <t>สัญญาจ้างเหมาบริการเลขที่ 98/2568</t>
  </si>
  <si>
    <t>ทม.บ้านบัว(กองสาธารณสุขฯ)</t>
  </si>
  <si>
    <t>สัญญาจ้างเหมาบริการเลขที่ 99/2568</t>
  </si>
  <si>
    <t>สัญญาจ้างเหมาบริการเลขที่ 97/2568</t>
  </si>
  <si>
    <t>จัดซื้อวัสดุฝึกอบรมโครงการไฟป่า</t>
  </si>
  <si>
    <t>ร้านพรพนัส โดย นางกัลย์ชนา เขียมศิริรัตน์</t>
  </si>
  <si>
    <t>ใบสั่งซื้อเลขที่ 16/2568</t>
  </si>
  <si>
    <t>ลงวันที่ 16 ธันวาคม 2567</t>
  </si>
  <si>
    <t>จ้างเหมาซ่อมแซมเครื่องตัดหญ้า</t>
  </si>
  <si>
    <t>บริษัท เรืองแสงไทย จำกัด</t>
  </si>
  <si>
    <t>ใบสั่งจ้างเลขที่ 21/2568</t>
  </si>
  <si>
    <t>จ้างเหมาจัดทำป้ายไวนิลโครงการควบคุมไฟป่า</t>
  </si>
  <si>
    <t>ร้านเต็มที่ดีไซน์</t>
  </si>
  <si>
    <t>ใบสั่งจ้างเลขที่ 22/2568</t>
  </si>
  <si>
    <t>จัดซื้อวัสดุก่อสร้าง(กองช่าง)</t>
  </si>
  <si>
    <t>ใบสั่งซื้อเลขที่ 17/2568</t>
  </si>
  <si>
    <t xml:space="preserve">เพื่อซ่อมแซมถนนชำรุด </t>
  </si>
  <si>
    <t>ลงวันที่ 17 ธันวาคม 2567</t>
  </si>
  <si>
    <t>สายบ้านบัว-หนองทะลอก</t>
  </si>
  <si>
    <t>ใบสั่งซื้อเลขที่ 18/2568</t>
  </si>
  <si>
    <t>เพื่อใช้ในการซ่อมแซม</t>
  </si>
  <si>
    <t>ห้องน้ำอาคารอเนกประสงค์</t>
  </si>
  <si>
    <t>จัดซื้อวัสดุสำนักงาน (สำนักปลัด)</t>
  </si>
  <si>
    <t>หจก.หมั่นกิจพาณิชย์</t>
  </si>
  <si>
    <t>ใบสั่งซื้อเลขที่ 19/2568</t>
  </si>
  <si>
    <t>ลงวันที่ 18 ธันวาคม 2567</t>
  </si>
  <si>
    <t>จ้างปรับปรุงถนนลงหินคลุก</t>
  </si>
  <si>
    <t>นายทศพล หนองหารพิทักษ์</t>
  </si>
  <si>
    <t>สัญญาจ้างก่อสร้างเลขที่ 1/2568</t>
  </si>
  <si>
    <t xml:space="preserve">(สายหน้าไทยฟาร์ม) </t>
  </si>
  <si>
    <t>ลงวันที่18 ธันวาคม 2567</t>
  </si>
  <si>
    <t>หมู่ที่ 5 บ้านหนองไม้แดง</t>
  </si>
  <si>
    <t xml:space="preserve">จ้างปรับปรุงถนนลงหินคลุก(คุ้มโคกตาอินทร์) </t>
  </si>
  <si>
    <t>สัญญาจ้างก่อสร้างเลขที่ 2/2568</t>
  </si>
  <si>
    <t>หมู่ที่ 14 บ้านปรุ</t>
  </si>
  <si>
    <t xml:space="preserve">จ้างปรับปรุงถนนลงหินคลุก(ซอยบ้านนางมณี ประริดรัมย์) </t>
  </si>
  <si>
    <t>สัญญาจ้างก่อสร้างเลขที่ 3/2568</t>
  </si>
  <si>
    <t>หมู่ที่ 10 บ้านหนองค่าย ตำบลบ้านบัว</t>
  </si>
  <si>
    <t xml:space="preserve">จ้างปรับปรุงถนนลงหินคลุก(คุ้มป่ายาว) </t>
  </si>
  <si>
    <t>สัญญาจ้างก่อสร้างเลขที่ 4/2568</t>
  </si>
  <si>
    <t>หมู่ที่ 12 บ้านโคกระกา ตำบลบ้านบัว</t>
  </si>
  <si>
    <t>ลงวันที่19 ธันวาคม 2567</t>
  </si>
  <si>
    <t xml:space="preserve">จ้างปรับปรุงถนนลงหินคลุก(ซอยบ้านนางสนั่น เจริญสุข) </t>
  </si>
  <si>
    <t>สัญญาจ้างก่อสร้างเลขที่ 5/2568</t>
  </si>
  <si>
    <t xml:space="preserve">หมู่ที่ 13 บ้านปลัดชุมแสง ตำบลบ้านบัว </t>
  </si>
  <si>
    <t xml:space="preserve">จ้างปรับปรุงถนนลงหินคลุก (ซอยบ้านนางสำเนียง จินรัมย์) </t>
  </si>
  <si>
    <t>สัญญาจ้างก่อสร้างเลขที่ 6/2568</t>
  </si>
  <si>
    <t>หมู่ที่ 17 บ้านห้วยจระเข้มาก ตำบลบ้านบัว</t>
  </si>
  <si>
    <t>จัดซื้อวัสดุสำนักงาน (กองคลัง)</t>
  </si>
  <si>
    <t>ใบสั่งซื้อเลขที่ 20/2568</t>
  </si>
  <si>
    <t>ลงวันที่ 23 ธันวาคม 2567</t>
  </si>
  <si>
    <t>จัดซื้อวัสดุวิทยาศาสตร์หรือการแพทย์</t>
  </si>
  <si>
    <t>ใบสั่งซื้อ  เลขที่ 21/2568</t>
  </si>
  <si>
    <t>ลงวันที่ 24 ธันวาคม 2567</t>
  </si>
  <si>
    <t>หจก.ธงชัยโอเอเซลล์แอนด์เซอร์วิส</t>
  </si>
  <si>
    <t>ใบสั่งจ้างเลขที่ 23/2568</t>
  </si>
  <si>
    <t>ลงวันที่ 26 ธันวาคม 2567</t>
  </si>
  <si>
    <t>สรุปผลการดำเนินการจัดซื้อจัดจ้างในรอบเดือนมกราคม 2568</t>
  </si>
  <si>
    <t>วันที่ 3 เดือน กุมภาพันธ์ พ.ศ.2568</t>
  </si>
  <si>
    <t>ใบสั่งจ้างเลขที่ 24/2568</t>
  </si>
  <si>
    <t>ประจำเดือน มกราคม 2568</t>
  </si>
  <si>
    <t>ลงวันที่ 2 มกราคม 2568</t>
  </si>
  <si>
    <t>ใบสั่งจ้างเลขที่ 25/2568</t>
  </si>
  <si>
    <t>ใบสั่งจ้างเลขที่ 161/2568</t>
  </si>
  <si>
    <t>ใบสั่งจ้างเลขที่ 159/2568</t>
  </si>
  <si>
    <t>สัญญาจ้างเหมาบริการเลขที่ 175/2568</t>
  </si>
  <si>
    <t>สัญญาจ้างเหมาบริการเลขที่ 178/2568</t>
  </si>
  <si>
    <t>สัญญาจ้างเหมาบริการเลขที่ 183/2568</t>
  </si>
  <si>
    <t>สัญญาจ้างเหมาบริการเลขที่ 184/2568</t>
  </si>
  <si>
    <t>สัญญาจ้างเหมาบริการเลขที่ 182/2568</t>
  </si>
  <si>
    <t>สัญญาจ้างเหมาบริการเลขที่ 177/2568</t>
  </si>
  <si>
    <t>สัญญาจ้างเหมาบริการเลขที่ 173/2568</t>
  </si>
  <si>
    <t>สัญญาจ้างเหมาบริการเลขที่ 185/2568</t>
  </si>
  <si>
    <t>สัญญาจ้างเหมาบริการเลขที่ 174/2568</t>
  </si>
  <si>
    <t>สัญญาจ้างเหมาบริการเลขที่ 179/2568</t>
  </si>
  <si>
    <t>สัญญาจ้างเหมาบริการเลขที่ 181/2568</t>
  </si>
  <si>
    <t>สัญญาจ้างเหมาบริการเลขที่ 151/2568</t>
  </si>
  <si>
    <t>ใบสั่งจ้างเลขที่ 152/2568</t>
  </si>
  <si>
    <t>ใบสั่งจ้างเลขที่ 162/2568</t>
  </si>
  <si>
    <t>ใบสั่งจ้างเลขที่ 148/2568</t>
  </si>
  <si>
    <t>ใบสั่งจ้างเลขที่ 149/2568</t>
  </si>
  <si>
    <t>ใบสั่งจ้างเลขที่ 150/2568</t>
  </si>
  <si>
    <t>ใบสั่งจ้างเลขที่ 147/2568</t>
  </si>
  <si>
    <t>ใบสั่งจ้างเลขที่ 153/2568</t>
  </si>
  <si>
    <t>ใบสั่งจ้างเลขที่ 146/2568</t>
  </si>
  <si>
    <t>ใบสั่งจ้างเลขที่ 145/2568</t>
  </si>
  <si>
    <t>ใบสั่งจ้างเลขที่ 155/2568</t>
  </si>
  <si>
    <t>ใบสั่งจ้างเลขที่ 157/2568</t>
  </si>
  <si>
    <t>ใบสั่งจ้างเลขที่ 156/2568</t>
  </si>
  <si>
    <t>ใบสั่งจ้างเลขที่ 158/2568</t>
  </si>
  <si>
    <t>จัดซื้อครุภัณฑ์สำนักงาน</t>
  </si>
  <si>
    <t>ร้านโชคอำนวยเฟอร์นิเจอร์</t>
  </si>
  <si>
    <t>ใบสั่งซื้อ  เลขที่ 23/2568</t>
  </si>
  <si>
    <t>ลงวันที่ 3 มกราคม 2568</t>
  </si>
  <si>
    <t>ใบสั่งซื้อ  เลขที่ 24/2568</t>
  </si>
  <si>
    <t>จัดซื้อครุภัณฑ์สำนักงาน(ตู้เอกสาร)</t>
  </si>
  <si>
    <t>ใบสั่งซื้อ  เลขที่ 25/2568</t>
  </si>
  <si>
    <t>จัดซื้อครุภัณฑ์สำนักงาน(โต๊ะทำงาน)</t>
  </si>
  <si>
    <t>ใบสั่งซื้อ  เลขที่ 26/2568</t>
  </si>
  <si>
    <t>ใบสั่งซื้อ  เลขที่ 27/2568</t>
  </si>
  <si>
    <t>ลงวันที่ 5 มกราคม 2568</t>
  </si>
  <si>
    <t>ใบสั่งซื้อ  เลขที่ 28/2568</t>
  </si>
  <si>
    <t>จ้างเหมาจัดเตรียมสถานที่วันเด็กแห่งชาติ</t>
  </si>
  <si>
    <t>นายศตวรรษ รักษา</t>
  </si>
  <si>
    <t>ใบสั่งจ้างเลขที่ 27/2568</t>
  </si>
  <si>
    <t>ลงวันที่ 6 มกราคม 2568</t>
  </si>
  <si>
    <t>จ้างเหมาถ่ายเอกสาร(สำนักปลัด)</t>
  </si>
  <si>
    <t>ห้างหุ้นส่วนจำกัด เอกสารซีพี</t>
  </si>
  <si>
    <t>ใบสั่งจ้างเลขที่ 29/2568</t>
  </si>
  <si>
    <t>ลงวันที่ 10 มกราคม 2568</t>
  </si>
  <si>
    <t>จ้างเหมาบำรุงรักษาและซ่อมแซมรถยนต์</t>
  </si>
  <si>
    <t>ร้านต.ไดนาโม</t>
  </si>
  <si>
    <t>ใบสั่งจ้างเลขที่ 30/2568</t>
  </si>
  <si>
    <t>ส่วนกลาง(รถกระเช้าไฟฟ้า) กองช่าง</t>
  </si>
  <si>
    <t>ลงวันที่ 13 มกราคม 2568</t>
  </si>
  <si>
    <t>จ้างเหมาบริการสำรวจสุนัขและแมว</t>
  </si>
  <si>
    <t>นายวิจิตร ม่วงรัมย์</t>
  </si>
  <si>
    <t>ใบสั่งจ้างเลขที่ 31/2568</t>
  </si>
  <si>
    <t>ลงวันที่ 17 มกราคม 2568</t>
  </si>
  <si>
    <t>จ้างเหมาซ่อมแซมครุภัณฑ์คอม</t>
  </si>
  <si>
    <t>ใบสั่งจ้างเลขที่ 32/2568</t>
  </si>
  <si>
    <t>ใบสั่งซื้อ  เลขที่ 31/2568</t>
  </si>
  <si>
    <t>(กองคลัง)</t>
  </si>
  <si>
    <t>ลงวันที่ 20 มกราคม 2568</t>
  </si>
  <si>
    <t>จัดซื้อครุภัณฑ์การเกษตร</t>
  </si>
  <si>
    <t>ใบสั่งซื้อ  เลขที่ 32/2568</t>
  </si>
  <si>
    <t>จัดซื้อวัสดุเครื่องดับเพลิง</t>
  </si>
  <si>
    <t>ใบสั่งซื้อ  เลขที่ 33/2568</t>
  </si>
  <si>
    <t>จัดซื้อวัสดุคอมพิวเตอร์</t>
  </si>
  <si>
    <t>ใบสั่งซื้อ  เลขที่ 34/2568</t>
  </si>
  <si>
    <t>ลงวันที่ 21 มกราคม 2568</t>
  </si>
  <si>
    <t>ใบสั่งซื้อ  เลขที่ 35/2568</t>
  </si>
  <si>
    <t>จ้างเหมาขุดลอกร่องระบายน้ำหมู่ที่ 10</t>
  </si>
  <si>
    <t>นายวีระชัย ศรีรัตน์</t>
  </si>
  <si>
    <t>ใบสั่งจ้างเลขที่ 33/2568</t>
  </si>
  <si>
    <t>ลงวันที่ 22 มกราคม 2568</t>
  </si>
  <si>
    <t>ใบสั่งซื้อ  เลขที่ 36/2568</t>
  </si>
  <si>
    <t>ลงวันที่ 24 มกราคม 2568</t>
  </si>
  <si>
    <t>จัดซื้อวัสดุก่อสร้าง</t>
  </si>
  <si>
    <t>บจก.ช.ศักดิ์ชัยคอนสตรัคชั่น</t>
  </si>
  <si>
    <t>ใบสั่งซื้อ  เลขที่ 37/2568</t>
  </si>
  <si>
    <t>ลงวันที่ 27 มกราคม 2568</t>
  </si>
  <si>
    <t>สรุปผลการดำเนินการจัดซื้อจัดจ้างในรอบเดือน กุมภาพันธ์ 2568</t>
  </si>
  <si>
    <t>วันที่ 4 มีนาคม พ.ศ.2568</t>
  </si>
  <si>
    <t>ใบสั่งจ้างเลขที่ 36/2568</t>
  </si>
  <si>
    <t>ประจำเดือน กุมภาพันธ์ 2568</t>
  </si>
  <si>
    <t>ลงวันที่ 3 กุมภาพันธ์ 2568</t>
  </si>
  <si>
    <t>สัญญาจ้างเหมาบริการเลขที่ 227/2568</t>
  </si>
  <si>
    <t>สัญญาจ้างเหมาบริการเลขที่ 228/2568</t>
  </si>
  <si>
    <t>สัญญาจ้างเหมาบริการเลขที่ 229/2568</t>
  </si>
  <si>
    <t>ใบสั่งจ้างเลขที่ 230/2568</t>
  </si>
  <si>
    <t>ใบสั่งจ้างเลขที่ 231/2568</t>
  </si>
  <si>
    <t>ใบสั่งจ้างเลขที่ 232/2568</t>
  </si>
  <si>
    <t>ใบสั่งจ้างเลขที่ 233/2568</t>
  </si>
  <si>
    <t>ใบสั่งจ้างเลขที่ 234/2568</t>
  </si>
  <si>
    <t>ใบสั่งจ้างเลขที่ 235/2568</t>
  </si>
  <si>
    <t>ใบสั่งจ้างเลขที่ 236/2568</t>
  </si>
  <si>
    <t>ใบสั่งจ้างเลขที่ 237/2568</t>
  </si>
  <si>
    <t>ใบสั่งจ้างเลขที่ 238/2568</t>
  </si>
  <si>
    <t>ใบสั่งจ้างเลขที่ 239/2568</t>
  </si>
  <si>
    <t>ใบสั่งจ้างเลขที่ 240/2568</t>
  </si>
  <si>
    <t>ใบสั่งจ้างเลขที่ 241/2568</t>
  </si>
  <si>
    <t>ใบสั่งจ้างเลขที่ 242/2568</t>
  </si>
  <si>
    <t>ใบสั่งจ้างเลขที่ 243/2568</t>
  </si>
  <si>
    <t>ใบสั่งจ้างเลขที่ 244/2568</t>
  </si>
  <si>
    <t>สัญญาจ้างเหมาบริการเลขที่ 213/2568</t>
  </si>
  <si>
    <t>สัญญาจ้างเหมาบริการเลขที่ 217/2568</t>
  </si>
  <si>
    <t>สัญญาจ้างเหมาบริการเลขที่ 220/2568</t>
  </si>
  <si>
    <t>สัญญาจ้างเหมาบริการเลขที่ 218/2568</t>
  </si>
  <si>
    <t>สัญญาจ้างเหมาบริการเลขที่ 216/2568</t>
  </si>
  <si>
    <t>สัญญาจ้างเหมาบริการเลขที่ 219/2568</t>
  </si>
  <si>
    <t>สัญญาจ้างเหมาบริการเลขที่ 225/2568</t>
  </si>
  <si>
    <t>สัญญาจ้างเหมาบริการเลขที่ 226/2568</t>
  </si>
  <si>
    <t>สัญญาจ้างเหมาบริการเลขที่ 221/2568</t>
  </si>
  <si>
    <t>สัญญาจ้างเหมาบริการเลขที่ 224/2568</t>
  </si>
  <si>
    <t>ใบสั่งซื้อ  เลขที่ 40/2568</t>
  </si>
  <si>
    <t>ลงวันที่ 10 กุมภาพันธ์ 2568</t>
  </si>
  <si>
    <t>จ้างเหมาซ่อมแซมเครื่องปรับอากาศ</t>
  </si>
  <si>
    <t>นายสนิท พิมพ์อักษร</t>
  </si>
  <si>
    <t>ใบสั่งจ้างเลขที่ 38/2568</t>
  </si>
  <si>
    <t>ลงวันที่ 17 กุมภาพันธ์ 2568</t>
  </si>
  <si>
    <t>ใบสั่งจ้างเลขที่ 39/2568</t>
  </si>
  <si>
    <t>ลงวันที่ 21 กุมภาพันธ์ 2568</t>
  </si>
  <si>
    <t>ใบสั่งซื้อ  เลขที่ 42/2568</t>
  </si>
  <si>
    <t>ลงวันที่ 25 กุมภาพันธ์ 2568</t>
  </si>
  <si>
    <t>ใบสั่งซื้อ  เลขที่ 43/2568</t>
  </si>
  <si>
    <t>นายธนพนธ์ ปุรารัมย์</t>
  </si>
  <si>
    <t>ใบสั่งจ้างเลขที่ 40/2568</t>
  </si>
  <si>
    <t>ลงวันที่ 26 กุมภาพันธ์ 2568</t>
  </si>
  <si>
    <t>สรุปผลการดำเนินการจัดซื้อจัดจ้างในรอบเดือน มีนาคม  2568</t>
  </si>
  <si>
    <t>วันที่ 4 เดือน เมษายน พ.ศ.2568</t>
  </si>
  <si>
    <t>ใบสั่งจ้างเลขที่ 283/2568</t>
  </si>
  <si>
    <t>ประจำเดือน มีนาคม 2568</t>
  </si>
  <si>
    <t>ลงวันที่ 28 กุมภาพันธ์ 2568</t>
  </si>
  <si>
    <t>ใบสั่งจ้างเลขที่ 284/2568</t>
  </si>
  <si>
    <t>สัญญาจ้างเหมาบริการเลขที่ 285/2568</t>
  </si>
  <si>
    <t>สัญญาจ้างเหมาบริการเลขที่ 287/2568</t>
  </si>
  <si>
    <t>สัญญาจ้างเหมาบริการเลขที่ 288/2568</t>
  </si>
  <si>
    <t>ใบสั่งจ้างเลขที่ 289/2568</t>
  </si>
  <si>
    <t>ใบสั่งจ้างเลขที่ 302/2568</t>
  </si>
  <si>
    <t>ใบสั่งจ้างเลขที่ 292/2568</t>
  </si>
  <si>
    <t>ใบสั่งจ้างเลขที่ 291/2568</t>
  </si>
  <si>
    <t>ใบสั่งจ้างเลขที่ 290/2568</t>
  </si>
  <si>
    <t>ใบสั่งจ้างเลขที่ 293/2568</t>
  </si>
  <si>
    <t>ใบสั่งจ้างเลขที่ 295/2568</t>
  </si>
  <si>
    <t>ใบสั่งจ้างเลขที่ 294/2568</t>
  </si>
  <si>
    <t>ใบสั่งจ้างเลขที่ 296/2568</t>
  </si>
  <si>
    <t>ใบสั่งจ้างเลขที่ 297/2568</t>
  </si>
  <si>
    <t>ใบสั่งจ้างเลขที่ 299/2568</t>
  </si>
  <si>
    <t>ใบสั่งจ้างเลขที่ 298/2568</t>
  </si>
  <si>
    <t>ใบสั่งจ้างเลขที่ 301/2568</t>
  </si>
  <si>
    <t>ใบสั่งจ้างเลขที่ 303/2568</t>
  </si>
  <si>
    <t>ใบสั่งจ้างเลขที่ 300/2568</t>
  </si>
  <si>
    <t>สัญญาจ้างเหมาบริการเลขที่ 304/2568</t>
  </si>
  <si>
    <t>สัญญาจ้างเหมาบริการเลขที่ 308/2568</t>
  </si>
  <si>
    <t>สัญญาจ้างเหมาบริการเลขที่ 307/2568</t>
  </si>
  <si>
    <t>สัญญาจ้างเหมาบริการเลขที่ 306/2568</t>
  </si>
  <si>
    <t>สัญญาจ้างเหมาบริการเลขที่ 309/2568</t>
  </si>
  <si>
    <t>สัญญาจ้างเหมาบริการเลขที่ 305/2568</t>
  </si>
  <si>
    <t>สัญญาจ้างเหมาบริการเลขที่ 313/2568</t>
  </si>
  <si>
    <t>สัญญาจ้างเหมาบริการเลขที่ 311/2568</t>
  </si>
  <si>
    <t>สัญญาจ้างเหมาบริการเลขที่ 310/2568</t>
  </si>
  <si>
    <t>สัญญาจ้างเหมาบริการเลขที่ 312/2568</t>
  </si>
  <si>
    <t>ใบสั่งจ้างเลขที่ 43/2568</t>
  </si>
  <si>
    <t>ลงวันที่ 4 มีนาคม 2568</t>
  </si>
  <si>
    <t>ใบสั่งซื้อ  เลขที่ 44/2568</t>
  </si>
  <si>
    <t>จ้างเหมาจัดทำตรายาง</t>
  </si>
  <si>
    <t>ลงวันที่ 5 มีนาคม 2568</t>
  </si>
  <si>
    <t>ใบสั่งซื้อ  เลขที่ 45/2568</t>
  </si>
  <si>
    <t>ลงวันที่ 10 มีนาคม  2568</t>
  </si>
  <si>
    <t>หจก.ไพศาลเอ็นจิเนียริ่ง</t>
  </si>
  <si>
    <t>ใบสั่งซื้อ  เลขที่ 46/2568</t>
  </si>
  <si>
    <t>ลงวันที่ 13 มีนาคม 2568</t>
  </si>
  <si>
    <t>ใบสั่งซื้อ  เลขที่ 47/2568</t>
  </si>
  <si>
    <t>ใบสั่งซื้อ  เลขที่ 48/2568</t>
  </si>
  <si>
    <t>ลงวันที่ 18 มีนาคม 2568</t>
  </si>
  <si>
    <t>ลงวันที่ 20 มีนาคม 2568</t>
  </si>
  <si>
    <t>ใบสั่งจ้างเลขที่ 51/2568</t>
  </si>
  <si>
    <t>จัดซื้อวัสดุสำนักงาน(ตรายาง)</t>
  </si>
  <si>
    <t>ร้านไอเดีย</t>
  </si>
  <si>
    <t>ใบสั่งซื้อ  เลขที่ 49/2568</t>
  </si>
  <si>
    <t>ใบสั่งซื้อ  เลขที่ 50/2568</t>
  </si>
  <si>
    <t>ใบสั่งซื้อ  เลขที่ 51/2568</t>
  </si>
  <si>
    <t>หจก. เรืองสุขพาณิชย์เซ็นเตอร์</t>
  </si>
  <si>
    <t>ใบสั่งซื้อ  เลขที่ 52/2568</t>
  </si>
  <si>
    <t>จัดซื้อวัสดุสำนักงาน(แบบพิมพ์)</t>
  </si>
  <si>
    <t>โรงพิมพ์อาสารักษาดินแดน</t>
  </si>
  <si>
    <t>ใบสั่งซื้อ  เลขที่ 53/2568</t>
  </si>
  <si>
    <t>จัดซื้อวัสดุการเกษตร</t>
  </si>
  <si>
    <t>บกจ.เรืองแสงไทย</t>
  </si>
  <si>
    <t>ใบสั่งซื้อ  เลขที่ 54/2568</t>
  </si>
  <si>
    <t>ใบสั่งซื้อ  เลขที่ 55/2568</t>
  </si>
  <si>
    <t>ใบสั่งซื้อ  เลขที่ 58/2568</t>
  </si>
  <si>
    <t>ลงวันที่ 24 มีนาคม 2568</t>
  </si>
  <si>
    <t>จัดซื้อวัสดุสำนักงาน(น้ำดื่ม)</t>
  </si>
  <si>
    <t>ร้านน้ำดื่มสวัสดี</t>
  </si>
  <si>
    <t>ใบสั่งซื้อ  เลขที่ 59/2568</t>
  </si>
  <si>
    <t>จ้างเหมาซ่อมแซมรถขยะ</t>
  </si>
  <si>
    <t>บริษัทคิงยนต์บุรีรัมย์จำกัด</t>
  </si>
  <si>
    <t>ลงวันที่ 26 มีนาคม 2568</t>
  </si>
  <si>
    <t>จัดซื้อวัสดุสำนักงาน(ใบเสร็จรับเงินค่าขยะมูลฝอย)</t>
  </si>
  <si>
    <t xml:space="preserve">บจก.ด็อกเตอร์ที </t>
  </si>
  <si>
    <t>ใบสั่งซื้อ  เลขที่ 60/2568</t>
  </si>
  <si>
    <t>จัดซื้อวัสดุอุปกรณ์เลือกตั้ง</t>
  </si>
  <si>
    <t>ใบสั่งซื้อ  เลขที่ 61/2568</t>
  </si>
  <si>
    <t>ลงวันที่ 27 มีนาคม 2568</t>
  </si>
  <si>
    <t>ลงวันที่ 28 มีนาคม 2568</t>
  </si>
  <si>
    <t>จ้างเหมาจัดทำป้ายไวนิลการเลือกตั้ง</t>
  </si>
  <si>
    <t>ร้านนายดีไซน์</t>
  </si>
  <si>
    <t>จัดซื้อวัสดุสำนักงาน(กองคลัง)</t>
  </si>
  <si>
    <t>ใบสั่งซื้อ  เลขที่ 63/2568</t>
  </si>
  <si>
    <t>สรุปผลการดำเนินการจัดซื้อจัดจ้างในรอบเดือน เมษายน  2568</t>
  </si>
  <si>
    <t>วันที่  พฤษภาคม พ.ศ.2568</t>
  </si>
  <si>
    <t>ใบสั่งจ้างเลขที่ 442/2568</t>
  </si>
  <si>
    <t>ประจำเดือน เมษายน 2568</t>
  </si>
  <si>
    <t>ลงวันที่ 31 มีนาคม 2568</t>
  </si>
  <si>
    <t>ใบสั่งจ้างเลขที่ 441/2568</t>
  </si>
  <si>
    <t>สัญญาจ้างเหมาบริการเลขที่ 411/2568</t>
  </si>
  <si>
    <t>สัญญาจ้างเหมาบริการเลขที่ 412/2568</t>
  </si>
  <si>
    <t>สัญญาจ้างเหมาบริการเลขที่ 415/2568</t>
  </si>
  <si>
    <t>สัญญาจ้างเหมาบริการเลขที่ 417/2568</t>
  </si>
  <si>
    <t>สัญญาจ้างเหมาบริการเลขที่ 416/2568</t>
  </si>
  <si>
    <t>สัญญาจ้างเหมาบริการเลขที่ 425/2568</t>
  </si>
  <si>
    <t>ใบสั่งจ้างเลขที่ 426/2568</t>
  </si>
  <si>
    <t>ใบสั่งจ้างเลขที่ 440/2568</t>
  </si>
  <si>
    <t>ใบสั่งจ้างเลขที่ 430/2568</t>
  </si>
  <si>
    <t>ใบสั่งจ้างเลขที่ 428/2568</t>
  </si>
  <si>
    <t>ใบสั่งจ้างเลขที่ 427/2568</t>
  </si>
  <si>
    <t>ใบสั่งจ้างเลขที่ 431/2568</t>
  </si>
  <si>
    <t>ใบสั่งจ้างเลขที่ 429/2568</t>
  </si>
  <si>
    <t>ใบสั่งจ้างเลขที่ 432/2568</t>
  </si>
  <si>
    <t>ใบสั่งจ้างเลขที่ 433/2568</t>
  </si>
  <si>
    <t>ใบสั่งจ้างเลขที่ 434/2568</t>
  </si>
  <si>
    <t>ใบสั่งจ้างเลขที่ 439/2568</t>
  </si>
  <si>
    <t>ใบสั่งจ้างเลขที่ 435/2568</t>
  </si>
  <si>
    <t>ใบสั่งจ้างเลขที่ 438/2568</t>
  </si>
  <si>
    <t>ใบสั่งจ้างเลขที่ 437/2568</t>
  </si>
  <si>
    <t>ใบสั่งจ้างเลขที่ 436/2568</t>
  </si>
  <si>
    <t>สัญญาจ้างเหมาบริการเลขที่ 421/2568</t>
  </si>
  <si>
    <t>สัญญาจ้างเหมาบริการเลขที่ 422/2568</t>
  </si>
  <si>
    <t>สัญญาจ้างเหมาบริการเลขที่ 419/2568</t>
  </si>
  <si>
    <t>สัญญาจ้างเหมาบริการเลขที่ 420/2568</t>
  </si>
  <si>
    <t>สัญญาจ้างเหมาบริการเลขที่ 418/2568</t>
  </si>
  <si>
    <t>สัญญาจ้างเหมาบริการเลขที่ 423/2568</t>
  </si>
  <si>
    <t>สัญญาจ้างเหมาบริการเลขที่ 424/2568</t>
  </si>
  <si>
    <t>ใบสั่งซื้อ  เลขที่ 64/2568</t>
  </si>
  <si>
    <t>ลงวันที่ 1 เมษายน 2568</t>
  </si>
  <si>
    <t>จ้างเหมาจัดทำป้ายไวนิลเลือกตั้ง</t>
  </si>
  <si>
    <t>ใบสั่งจ้างเลขที่ 58/2568</t>
  </si>
  <si>
    <t>ลงวันที่ 2 เมษายน 2568</t>
  </si>
  <si>
    <t>ร้านบุรีรัมย์ไอเดีย</t>
  </si>
  <si>
    <t>ใบสั่งซื้อ  เลขที่ 65/2568</t>
  </si>
  <si>
    <t>ลงวันที่ 3 เมษายน 2568</t>
  </si>
  <si>
    <t>ใบสั่งซื้อ  เลขที่ 68/2568</t>
  </si>
  <si>
    <t>ลงวันที่ 8 เมษายน 2568</t>
  </si>
  <si>
    <t>จ้างเหมาจัดทำป้ายประชาสัมพันธ์การเลือกตั้ง</t>
  </si>
  <si>
    <t>ลงวันที่ 9 เมษายน 2568</t>
  </si>
  <si>
    <t>ใบสั่งซื้อ  เลขที่ 69/2568</t>
  </si>
  <si>
    <t>ลงวันที่ 11 เมษายน 2568</t>
  </si>
  <si>
    <t>จัดซื้อวัสดุเลือกตั้ง</t>
  </si>
  <si>
    <t>หจก.เค.อี.เอส.อิเล็กชั่น</t>
  </si>
  <si>
    <t>ใบสั่งซื้อ  เลขที่ 70/2568</t>
  </si>
  <si>
    <t>ลงวันที่ 21 เมษายน 2568</t>
  </si>
  <si>
    <t>จ้างเหมาจัดทำเอกสารประชาสัมพันธ์</t>
  </si>
  <si>
    <t>ใบสั่งจ้าง เลขที่ 63/2568</t>
  </si>
  <si>
    <t>การเลือกตั้ง</t>
  </si>
  <si>
    <t>ร้านปัง พีจีที นางรอง</t>
  </si>
  <si>
    <t>ใบสั่งซื้อ  เลขที่ 71/2568</t>
  </si>
  <si>
    <t>(วัคซีนฯ)</t>
  </si>
  <si>
    <t>ลงวันที่ 23 เมษายน 2568</t>
  </si>
  <si>
    <t>จัดซื้อซื้อวัสดุอุปกรณ์ในการทำหมันสุนัข</t>
  </si>
  <si>
    <t>บจก.ซี แล็บโบราโทรี่</t>
  </si>
  <si>
    <t>ใบสั่งซื้อ  เลขที่ 72/2568</t>
  </si>
  <si>
    <t>ไม่มีเจ้าของโครงการสัตว์ปลอดโรค คนปลอดภัย</t>
  </si>
  <si>
    <t xml:space="preserve"> จากโรคพิษสุนัขบ้า  ปี 2568 </t>
  </si>
  <si>
    <t>จัดซื้อวัสดุอุปกรณ์ประชาคม</t>
  </si>
  <si>
    <t>ใบสั่งซื้อ  เลขที่ 73/2568</t>
  </si>
  <si>
    <t>ใบสั่งซื้อ  เลขที่ 74/2568</t>
  </si>
  <si>
    <t>ใบสั่งซื้อ  เลขที่ 75/2568</t>
  </si>
  <si>
    <t>ลงวันที่ 25 เมษายน 2568</t>
  </si>
  <si>
    <t>จัดซื้อวัสดุเลือกตั้ง(แบบพิมพ์)</t>
  </si>
  <si>
    <t>ใบสั่งซื้อ  เลขที่ 76/2568</t>
  </si>
  <si>
    <t>ใบสั่งซื้อ  เลขที่ 77/2568</t>
  </si>
  <si>
    <t>จ้างเหมาฉีดวัคซีนฯ</t>
  </si>
  <si>
    <t>นายบัณฑิต ปลื้มรัมย์</t>
  </si>
  <si>
    <t>ใบสั่งจ้าง เลขที่ 69/2568</t>
  </si>
  <si>
    <t>ลงวันที่ 28 เมษายน 2568</t>
  </si>
  <si>
    <t>ใบสั่งซื้อ  เลขที่ 79/2568</t>
  </si>
  <si>
    <t>ลงวันที่ 30 เมษายน 2568</t>
  </si>
  <si>
    <t>ใบสั่งซื้อ  เลขที่ 80/2568</t>
  </si>
  <si>
    <t>สรุปผลการดำเนินการจัดซื้อจัดจ้างในรอบเดือน พฤษภาคม  2568</t>
  </si>
  <si>
    <t>วันที่ 4 มิถุนายน พ.ศ.2568</t>
  </si>
  <si>
    <t>ใบสั่งจ้างเลขที่ 564/2568</t>
  </si>
  <si>
    <t>ประจำเดือน พฤษภาคม 2568</t>
  </si>
  <si>
    <t>ลงวันที่ 1 พฤษภาคม 2568</t>
  </si>
  <si>
    <t>ใบสั่งจ้างเลขที่ 563/2568</t>
  </si>
  <si>
    <t>สัญญาจ้างเหมาบริการเลขที่ 566/2568</t>
  </si>
  <si>
    <t>สัญญาจ้างเหมาบริการเลขที่ 567/2568</t>
  </si>
  <si>
    <t>สัญญาจ้างเหมาบริการเลขที่ 565/2568</t>
  </si>
  <si>
    <t>จ้างเหมาพนักงานทำความสะอาด ศพด.ทม.บ้านบัว</t>
  </si>
  <si>
    <t>สัญญาจ้างเหมาบริการเลขที่ 597/2568</t>
  </si>
  <si>
    <t>สัญญาจ้างเหมาบริการเลขที่ 595/2568</t>
  </si>
  <si>
    <t>สัญญาจ้างเหมาบริการเลขที่ 596/2568</t>
  </si>
  <si>
    <t>สัญญาจ้างเหมาบริการเลขที่ 579/2568</t>
  </si>
  <si>
    <t>ใบสั่งจ้างเลขที่ 580/2568</t>
  </si>
  <si>
    <t>ประจำเดือน พฤษภาคม  2568</t>
  </si>
  <si>
    <t>ใบสั่งจ้างเลขที่ 583/2568</t>
  </si>
  <si>
    <t>ใบสั่งจ้างเลขที่ 582/2568</t>
  </si>
  <si>
    <t>ใบสั่งจ้างเลขที่ 584/2568</t>
  </si>
  <si>
    <t>ใบสั่งจ้างเลขที่ 585/2568</t>
  </si>
  <si>
    <t>ใบสั่งจ้างเลขที่ 586/2568</t>
  </si>
  <si>
    <t>ใบสั่งจ้างเลขที่ 587/2568</t>
  </si>
  <si>
    <t>ใบสั่งจ้างเลขที่ 577/2568</t>
  </si>
  <si>
    <t>ใบสั่งจ้างเลขที่ 578/2568</t>
  </si>
  <si>
    <t>ใบสั่งจ้างเลขที่ 576/2568</t>
  </si>
  <si>
    <t>ใบสั่งจ้างเลขที่ 574/2568</t>
  </si>
  <si>
    <t>ใบสั่งจ้างเลขที่ 572/2568</t>
  </si>
  <si>
    <t>ใบสั่งจ้างเลขที่ 575/2568</t>
  </si>
  <si>
    <t>สัญญาจ้างเหมาบริการเลขที่ 589/2568</t>
  </si>
  <si>
    <t>สัญญาจ้างเหมาบริการเลขที่ 590/2568</t>
  </si>
  <si>
    <t>นายธีระศักดิ์ สารภี</t>
  </si>
  <si>
    <t>สัญญาจ้างเหมาบริการเลขที่ 591/2568</t>
  </si>
  <si>
    <t>สัญญาจ้างเหมาบริการเลขที่ 592/2568</t>
  </si>
  <si>
    <t>สัญญาจ้างเหมาบริการเลขที่ 594/2568</t>
  </si>
  <si>
    <t>สัญญาจ้างเหมาบริการเลขที่ 588/2568</t>
  </si>
  <si>
    <t>ลงวันที่ 1 พฤษภาคม  2568</t>
  </si>
  <si>
    <t>สัญญาจ้างเหมาบริการเลขที่ 593/2568</t>
  </si>
  <si>
    <t>สัญญาจ้างเหมาบริการเลขที่ 598/2568</t>
  </si>
  <si>
    <t>จ้างเหมารถรับจ้างประชาสัมพันธ์</t>
  </si>
  <si>
    <t>นายขจรศักดิ์ โอทารัมย์</t>
  </si>
  <si>
    <t>ใบสั่งจ้างเลขที่ 71/2568</t>
  </si>
  <si>
    <t>ใบสั่งจ้าง เลขที่ 72/2568</t>
  </si>
  <si>
    <t>ใบสั่งซื้อ  เลขที่ 82/2568</t>
  </si>
  <si>
    <t>ลงวันที่ 6 พฤษภาคม  2568</t>
  </si>
  <si>
    <t>ใบสั่งซื้อ  เลขที่ 83/2568</t>
  </si>
  <si>
    <t>ใบสั่งซื้อ  เลขที่ 84/2568</t>
  </si>
  <si>
    <t>ลงวันที่ 7 พฤษภาคม  2568</t>
  </si>
  <si>
    <t>หจก.ไพศาลเอ็นจิเนียริ่งบุรีรัมย์</t>
  </si>
  <si>
    <t>ใบสั่งซื้อ  เลขที่ 85/2568</t>
  </si>
  <si>
    <t>ใบสั่งจ้างเลขที่ 73/2568</t>
  </si>
  <si>
    <t>ลงวันที่ 7 พฤษภาคม 2568</t>
  </si>
  <si>
    <t>ใบสั่งจ้างเลขที่ 75/2568</t>
  </si>
  <si>
    <t>ลงวันที่ 20 พฤษภาคม 2568</t>
  </si>
  <si>
    <t>ใบสั่งจ้างเลขที่ 76/2568</t>
  </si>
  <si>
    <t>ใบสั่งซื้อ  เลขที่ 86/2568</t>
  </si>
  <si>
    <t>ลงวันที่ 21 พฤษภาคม 2568</t>
  </si>
  <si>
    <t>ใบสั่งซื้อ  เลขที่ 87/2568</t>
  </si>
  <si>
    <t>ลงวันที่ 22 พฤษภาคม 2568</t>
  </si>
  <si>
    <t>ใบสั่งจ้างเลขที่ 78/2568</t>
  </si>
  <si>
    <t>ใบสั่งจ้างเลขที่ 79/2568</t>
  </si>
  <si>
    <t>(กองสาธารณสุข)</t>
  </si>
  <si>
    <t>ใบสั่งซื้อ  เลขที่ 88/2568</t>
  </si>
  <si>
    <t>ลงวันที่ 26 พฤษภาคม 2568</t>
  </si>
  <si>
    <t>จ้างเหมาจัดทำป้ายไวนิลเฉลิมพระเกียรติฯ</t>
  </si>
  <si>
    <t>ร้านอินท์ดีไซน์</t>
  </si>
  <si>
    <t>ใบสั่งจ้างเลขที่ 80/2568</t>
  </si>
  <si>
    <t>ลงวันที่ 29 พฤษภาคม 2568</t>
  </si>
  <si>
    <t>จ้างเหมาซ่อมแซมผิวทางถนน คสล.</t>
  </si>
  <si>
    <t>หจก.กิจไพบูลย์ก่อสร้าง</t>
  </si>
  <si>
    <t>สัญญาจ้างก่อสร้างเลขที่ 7/2568</t>
  </si>
  <si>
    <t>บ้านหนองค่าย หมู่ที่ 10</t>
  </si>
  <si>
    <t>สรุปผลการดำเนินการจัดซื้อจัดจ้างในรอบเดือน มิถุนายน  2568</t>
  </si>
  <si>
    <t>วันที่ 2 กรกฎาคม พ.ศ.2568</t>
  </si>
  <si>
    <t>ใบสั่งจ้างเลขที่  354/2568</t>
  </si>
  <si>
    <t>ประจำเดือน มิถุนายน 68</t>
  </si>
  <si>
    <t>ลงวันที่2 มิถุนายน  2568</t>
  </si>
  <si>
    <t>ใบสั่งจ้างเลขที่ 355/2568</t>
  </si>
  <si>
    <t>สัญญาจ้างเหมาบริการเลขที่ 303/2568</t>
  </si>
  <si>
    <t>สัญญาจ้างเหมาบริการเลขที่ 299/2568</t>
  </si>
  <si>
    <t xml:space="preserve">                                                                                                                           แ</t>
  </si>
  <si>
    <t>ประจำเดือน มิถุนายน 2568</t>
  </si>
  <si>
    <t>ลงวันที่ 2 มิถุนายน 2568</t>
  </si>
  <si>
    <t>สัญญาจ้างเหมาบริการเลขที่ 325/2568</t>
  </si>
  <si>
    <t>ใบสั่งจ้างเลขที่ 328/2568</t>
  </si>
  <si>
    <t>ใบสั่งจ้างเลขที่ 342/2568</t>
  </si>
  <si>
    <t>ใบสั่งจ้างเลขที่ 331/2568</t>
  </si>
  <si>
    <t>ใบสั่งจ้างเลขที่ 332/2568</t>
  </si>
  <si>
    <t>ใบสั่งจ้างเลขที่ 335/2568</t>
  </si>
  <si>
    <t>ใบสั่งจ้างเลขที่ 334/2568</t>
  </si>
  <si>
    <t>ใบสั่งจ้างเลขที่ 336/2568</t>
  </si>
  <si>
    <t>ใบสั่งจ้างเลขที่ 338/2568</t>
  </si>
  <si>
    <t>ใบสั่งจ้างเลขที่ 337/2568</t>
  </si>
  <si>
    <t>ใบสั่งจ้างเลขที่ 339/2568</t>
  </si>
  <si>
    <t>ใบสั่งจ้างเลขที่ 341/2568</t>
  </si>
  <si>
    <t>ใบสั่งจ้างเลขที่ 340/2568</t>
  </si>
  <si>
    <t>สัญญาจ้างเหมาบริการเลขที่ 297/2568</t>
  </si>
  <si>
    <t>ประจำเดือน มิถุนายน  2568</t>
  </si>
  <si>
    <t>สัญญาจ้างเหมาบริการเลขที่ 31/2568</t>
  </si>
  <si>
    <t>ลงวันที่ 2 มิถุนายน  2568</t>
  </si>
  <si>
    <t>ใบสั่งจ้างเลขที่ 81/2568</t>
  </si>
  <si>
    <t>ลงวันที่ 6 มิถุนายน 2568</t>
  </si>
  <si>
    <t>ใบสั่งจ้างเลขที่ 82/2568</t>
  </si>
  <si>
    <t>(กองสวัสดิการฯ)</t>
  </si>
  <si>
    <t>ใบสั่งซื้อ  เลขที่ 91/2568</t>
  </si>
  <si>
    <t>ลงวันที่ 9 มิถุนายน 2568</t>
  </si>
  <si>
    <t>ใบสั่งซื้อ  เลขที่ 93/2568</t>
  </si>
  <si>
    <t>ลงวันที่ 10 มิถุนายน 2568</t>
  </si>
  <si>
    <t>ใบสั่งซื้อ  เลขที่ 94/2568</t>
  </si>
  <si>
    <t>ลงวันที่ 10 มิถุนายน  2568</t>
  </si>
  <si>
    <t>ใบสั่งซื้อ  เลขที่ 95/2568</t>
  </si>
  <si>
    <t>จัดซื้อวัสดุอุปกรณ์เพื่อใช้ในงานรัฐพิธี</t>
  </si>
  <si>
    <t>ใบสั่งซื้อ  เลขที่ 96/2568</t>
  </si>
  <si>
    <t>จ้างเหมาจัดลูกฟูกไดคัต(งานกิจการสภาฯ)</t>
  </si>
  <si>
    <t>จ้างเหมาซ่อมแซมเครื่องมัลติมีเดียโปรเจคเตอร์</t>
  </si>
  <si>
    <t>ใบสั่งจ้างเลขที่ 84/2568</t>
  </si>
  <si>
    <t>ลงวันที่ 11 มิถุนายน 2568</t>
  </si>
  <si>
    <t>ใบสั่งซื้อ  เลขที่ 97/2568</t>
  </si>
  <si>
    <t>ลงวันที่ 12 มิถุนายน  2568</t>
  </si>
  <si>
    <t>ใบสั่งซื้อ  เลขที่ 98/2568</t>
  </si>
  <si>
    <t>ลงวันที่ 12 มิถุนายน 2568</t>
  </si>
  <si>
    <t>ใบสั่งซื้อ  เลขที่ 99/2568</t>
  </si>
  <si>
    <t>ลงวันที่ 13 มิถุนายน 2568</t>
  </si>
  <si>
    <t>ใบสั่งซื้อ  เลขที่ 100/2568</t>
  </si>
  <si>
    <t>ลงวันที่ 13 มิถุนายน  2568</t>
  </si>
  <si>
    <t>ใบสั่งจ้างเลขที่ 85/2568</t>
  </si>
  <si>
    <t>ใบสั่งจ้างเลขที่ 86/2568</t>
  </si>
  <si>
    <t>ลงวันที่ 16 มิถุนายน 2568</t>
  </si>
  <si>
    <t>ใบสั่งจ้างเลขที่ 87/2568</t>
  </si>
  <si>
    <t>จ้างเหมาจัดทำป้ายไวนิลต่อต้นยาเสพติ</t>
  </si>
  <si>
    <t>ใบสั่งจ้างเลขที่ 88/2568</t>
  </si>
  <si>
    <t>ลงวันที่ 19 มิถุนายน 2568</t>
  </si>
  <si>
    <t>บริษัท สิริ บุรีรัมย์ (จี) จำกัด</t>
  </si>
  <si>
    <t>ใบสั่งซื้อ  เลขที่ 101/2568</t>
  </si>
  <si>
    <t>ใบสั่งซื้อ  เลขที่ 102/2568</t>
  </si>
  <si>
    <t>ใบสั่งซื้อ  เลขที่ 103/2568</t>
  </si>
  <si>
    <t xml:space="preserve">ซ่อมสร้างถนนลาดยาง Asphaltic Concrete  </t>
  </si>
  <si>
    <t>e-bidding</t>
  </si>
  <si>
    <t>บจก.ปาริภัทร</t>
  </si>
  <si>
    <t>เสนอราคาต่ำสุด</t>
  </si>
  <si>
    <t>สัญญาจ้างก่อสร้างเลขที่ 8/2568</t>
  </si>
  <si>
    <t>(โดยวิธีPavement In Place Recycling)</t>
  </si>
  <si>
    <t>ลงวันที่ 20 มิถุนายน 2568</t>
  </si>
  <si>
    <t>และเสริมผิวถนนลาดยาง Asphaltic Concrete</t>
  </si>
  <si>
    <t>หจก.ศรีประโคนชัยก่อสร้าง</t>
  </si>
  <si>
    <t xml:space="preserve"> สายรอบหมู่บ้านผึ้งต้น หมู่ที่ 8 ตำบลบ้านบัว </t>
  </si>
  <si>
    <t>จ้างเหมาพ่นหมอกควัน ม.10</t>
  </si>
  <si>
    <t>นายศุภกิณห์ นุเรศรัมย์</t>
  </si>
  <si>
    <t>ใบสั่งจ้างเลขที่ 89/2568</t>
  </si>
  <si>
    <t>ลงวันที่ 25 มิถุนายน 2568</t>
  </si>
  <si>
    <t>ใบสั่งจ้างเลขที่ 92/2568</t>
  </si>
  <si>
    <t>ใบสั่งจ้างเลขที่ 94/2568</t>
  </si>
  <si>
    <t>ลงวันที่ 26 มิถุนายน 2568</t>
  </si>
  <si>
    <t>ใบสั่งจ้างเลขที่ 95/2568</t>
  </si>
  <si>
    <t>จ้างเหมาซ่อมแซมรถบรรทุกขยะ</t>
  </si>
  <si>
    <t>อู่ช่างโล่</t>
  </si>
  <si>
    <t>ใบสั่งจ้างเลขที่ 96/2568</t>
  </si>
  <si>
    <t>ลงวันที่ 27 มิถุนายน 2568</t>
  </si>
  <si>
    <t>สรุปผลการดำเนินการจัดซื้อจัดจ้างในรอบเดือน กรกฎาคม 2568</t>
  </si>
  <si>
    <t>วันที่ 4 เดือนสิงหาคม พ.ศ.2568</t>
  </si>
  <si>
    <t>ประจำเดือน กรกฎาคม 2568</t>
  </si>
  <si>
    <t>ลงวันที่ 1 กรกฎาคม 2568</t>
  </si>
  <si>
    <t>สัญญาจ้างเหมาบริการเลขที่ 369/2568</t>
  </si>
  <si>
    <t>สัญญาจ้างเหมาบริการเลขที่ 370/2568</t>
  </si>
  <si>
    <t>สัญญาจ้างเหมาบริการเลขที่ 368/2568</t>
  </si>
  <si>
    <t>นายบรรยาย อาภรณ์รัมย์</t>
  </si>
  <si>
    <t>สัญญาจ้างเหมาบริการเลขที่ 372/2568</t>
  </si>
  <si>
    <t>ลงวันที่ 1 กรกฎาคม  2568</t>
  </si>
  <si>
    <t>สัญญาจ้างเหมาบริการเลขที่ 365/2568</t>
  </si>
  <si>
    <t>นางเฉลา โอรสรัมย์</t>
  </si>
  <si>
    <t>สัญญาจ้างเหมาบริการเลขที่ 366/2568</t>
  </si>
  <si>
    <t>สัญญาจ้างเหมาบริการเลขที่ 384/2568</t>
  </si>
  <si>
    <t>ใบสั่งจ้างเลขที่ 392/2568</t>
  </si>
  <si>
    <t>ใบสั่งจ้างเลขที่ 398/2568</t>
  </si>
  <si>
    <t>ใบสั่งจ้างเลขที่ 388/2568</t>
  </si>
  <si>
    <t>นายอุกฤษฎ์ สุขเสน</t>
  </si>
  <si>
    <t>ใบสั่งจ้างเลขที่ 399/2568</t>
  </si>
  <si>
    <t>นายวิเพก ปุลันรัมย์</t>
  </si>
  <si>
    <t>ใบสั่งจ้างเลขที่ 400/2568</t>
  </si>
  <si>
    <t>ใบสั่งจ้างเลขที่ 389/2568</t>
  </si>
  <si>
    <t>ใบสั่งจ้างเลขที่ 386/2568</t>
  </si>
  <si>
    <t>ใบสั่งจ้างเลขที่ 391/2568</t>
  </si>
  <si>
    <t>ใบสั่งจ้างเลขที่ 387/2568</t>
  </si>
  <si>
    <t>ใบสั่งจ้างเลขที่ 385/2568</t>
  </si>
  <si>
    <t>ใบสั่งจ้างเลขที่ 401/2568</t>
  </si>
  <si>
    <t>ใบสั่งจ้างเลขที่ 394/2568</t>
  </si>
  <si>
    <t>ใบสั่งจ้างเลขที่ 396/2568</t>
  </si>
  <si>
    <t>ใบสั่งจ้างเลขที่ 395/2568</t>
  </si>
  <si>
    <t>สัญญาจ้างเหมาบริการเลขที่ 353/2568</t>
  </si>
  <si>
    <t>สัญญาจ้างเหมาบริการเลขที่ 361/2568</t>
  </si>
  <si>
    <t>สัญญาจ้างเหมาบริการเลขที่ 356/2568</t>
  </si>
  <si>
    <t>สัญญาจ้างเหมาบริการเลขที่ 481/2568</t>
  </si>
  <si>
    <t>สัญญาจ้างเหมาบริการเลขที่ 357/2568</t>
  </si>
  <si>
    <t>สัญญาจ้างเหมาบริการเลขที่ 358/2568</t>
  </si>
  <si>
    <t>ใบสั่งจ้าง เลขที่ 97/2568</t>
  </si>
  <si>
    <t xml:space="preserve">จ้างเหมาจัดทำป้ายไวนิล </t>
  </si>
  <si>
    <t>ใบสั่งจ้างเลขที่ 98/2568</t>
  </si>
  <si>
    <t>จัดซื้ออุปกรณ์เครื่องกายภาพ</t>
  </si>
  <si>
    <t>บจก.บีทีแอล เมดิคอล เทคโนโลจีส์</t>
  </si>
  <si>
    <t>ใบสั่งซื้อ  เลขที่ 108/2568</t>
  </si>
  <si>
    <t>บจก.เรืองแสงไทย</t>
  </si>
  <si>
    <t>ใบสั่งซื้อ  เลขที่ 109/2568</t>
  </si>
  <si>
    <t>จ้างเหมาบำรุงรักษาและซ่อมแซมรถกระเช้าไฟฟ้า</t>
  </si>
  <si>
    <t>บจก.คิงส์ยนต์</t>
  </si>
  <si>
    <t>ใบสั่งจ้าง เลขที่ 99/2568</t>
  </si>
  <si>
    <t>ลงวันที่ 2 กรกฎาคม 2568</t>
  </si>
  <si>
    <t>นายเด่น สำเร็จรัมย์</t>
  </si>
  <si>
    <t>ใบสั่งจ้าง เลขที่ 100/2568</t>
  </si>
  <si>
    <t>ใบสั่งจ้าง เลขที่ 101/2568</t>
  </si>
  <si>
    <t>ใบสั่งจ้าง เลขที่ 102/2568</t>
  </si>
  <si>
    <t>จ้างเหมาถ่ายเอกสารพร้อมเข้าเล่ม</t>
  </si>
  <si>
    <t>หจก.เอกสารซีพี</t>
  </si>
  <si>
    <t>ใบสั่งจ้าง เลขที่ 103/2568</t>
  </si>
  <si>
    <t>ประเมินตัวชี้วัด(สำนักปลัด)</t>
  </si>
  <si>
    <t>จ้างเหมาบริการรถตู้ปรับอากาศ</t>
  </si>
  <si>
    <t xml:space="preserve">	
นายจีรวัฒน์ เทียมพล</t>
  </si>
  <si>
    <t>ใบสั่งจ้าง เลขที่ 104/2568</t>
  </si>
  <si>
    <t>ลงวันที่ 4 กรกฎาคม 2568</t>
  </si>
  <si>
    <t>จ้างเหมาจัดทำป้ายโครงการ</t>
  </si>
  <si>
    <t>ร้านโชกุน 2</t>
  </si>
  <si>
    <t>ใบสั่งจ้าง เลขที่ 105/2568</t>
  </si>
  <si>
    <t>จ้างเหมากำจัดขยะอันตราย</t>
  </si>
  <si>
    <t xml:space="preserve">	
บจก. เวสท์แมเนจเม้นท์สยาม</t>
  </si>
  <si>
    <t>ใบสั่งจ้าง เลขที่ 107/2568</t>
  </si>
  <si>
    <t>ใบสั่งจ้าง เลขที่ 108/2568</t>
  </si>
  <si>
    <t>ลงวันที่ 7 กรกฎาคม 2568</t>
  </si>
  <si>
    <t>ใบสั่งซื้อ  เลขที่ 111/2568</t>
  </si>
  <si>
    <t>ใบสั่งจ้าง เลขที่ 109/2568</t>
  </si>
  <si>
    <t>ลงวันที่ 8 กรกฎาคม 2568</t>
  </si>
  <si>
    <t>จัดซื้อวัสดุอุปกรณ์โครงการชุมชนปลอดภัยฯ</t>
  </si>
  <si>
    <t>ใบสั่งซื้อ  เลขที่ 112/2568</t>
  </si>
  <si>
    <t>ลงวันที่ 15 กรกฎาคม 2568</t>
  </si>
  <si>
    <t>จ้างเหมาจัดทำป้ายไวนิลโครงการสัตว์ปลอดโรคฯ</t>
  </si>
  <si>
    <t>ใบสั่งจ้าง เลขที่ 110/2568</t>
  </si>
  <si>
    <t>จัดซื้อทรายกำจัดลูกน้ำยุงลาย</t>
  </si>
  <si>
    <t>ร้านเค ที ซัพพลาย</t>
  </si>
  <si>
    <t>ใบสั่งซื้อ  เลขที่ 113/2568</t>
  </si>
  <si>
    <t>ลงวันที่ 16 กรกฎาคม 2568</t>
  </si>
  <si>
    <t>ใบสั่งจ้าง เลขที่ 111/2568</t>
  </si>
  <si>
    <t>ใบสั่งจ้าง เลขที่ 113/2568</t>
  </si>
  <si>
    <t>ลงวันที่ 21 กรกฎาคม 2568</t>
  </si>
  <si>
    <t>ใบสั่งจ้าง เลขที่ 114/2568</t>
  </si>
  <si>
    <t>ลงวันที่ 22 กรกฎาคม 2568</t>
  </si>
  <si>
    <t>จ้างเหมาบำรุงรักษาและซ่อมแซมรถยนต์ส่วนกลาง</t>
  </si>
  <si>
    <t>บจก.โตโยต้าพนมรุ้ง</t>
  </si>
  <si>
    <t>ใบสั่งจ้าง เลขที่ 115/2568</t>
  </si>
  <si>
    <t>หมายเลขทะเบียน กบ -9445 บร</t>
  </si>
  <si>
    <t>ใบสั่งจ้าง เลขที่ 117/2568</t>
  </si>
  <si>
    <t>ลงวันที่ 29 กรกฎาคม 2568</t>
  </si>
  <si>
    <t>จ้างเหมาจัดทำป้ายไวนิลโครงการปล่อยพันธุ์ปลา</t>
  </si>
  <si>
    <t>ใบสั่งจ้าง เลขที่ 119/2568</t>
  </si>
  <si>
    <t>ลงวันที่ 30 กรกฎาคม 2568</t>
  </si>
  <si>
    <t>ร้านช่าง</t>
  </si>
  <si>
    <t>ใบสั่งซื้อ  เลขที่ 114/2568</t>
  </si>
  <si>
    <t>ใบสั่งซื้อ  เลขที่ 115/2568</t>
  </si>
  <si>
    <t>ใบสั่งซื้อ  เลขที่ 116/2568</t>
  </si>
  <si>
    <t>ใบสั่งซื้อ  เลขที่ 118/2568</t>
  </si>
  <si>
    <t>ลงวันที่ 24 กรกฎาคม 2568</t>
  </si>
  <si>
    <t>ใบสั่งซื้อ  เลขที่ 119/2568</t>
  </si>
  <si>
    <t>จัดซื้อวัสดุอุปกรณ์โครงการปล่อยพันธุ์ปลา</t>
  </si>
  <si>
    <t>ใบสั่งซื้อ  เลขที่ 120/2568</t>
  </si>
  <si>
    <t>ลงวันที่ 25 กรกฎาคม 2568</t>
  </si>
  <si>
    <t>ใบสั่งซื้อ  เลขที่ 121/2568</t>
  </si>
  <si>
    <t>ก่อสร้างถนนคอนกรีตเสริมเหล็กหมู่ที่ 2 บ้านบุมะค่า</t>
  </si>
  <si>
    <t>สัญญาจ้างก่อสร้างเลขที่9/2568</t>
  </si>
  <si>
    <t xml:space="preserve"> (สายทางบ้านนางจินดา ไคเซนถึงบ้านนายเกษม ศรีรัตน์)</t>
  </si>
  <si>
    <t>ลงวันที่ 31 กรกฎาคม 2568</t>
  </si>
  <si>
    <t xml:space="preserve">ก่อสร้างถนนคอนกรีตเสริมเหล็กหมู่ที่ 3 บ้านซาด </t>
  </si>
  <si>
    <t>สัญญาจ้างก่อสร้างเลขที่ 10/2568</t>
  </si>
  <si>
    <t>(สายเลียบคลองชลประทานต่อจากคอนกรีตเสริมเหล็กเดิม)</t>
  </si>
  <si>
    <t>สรุปผลการดำเนินการจัดซื้อจัดจ้างในรอบเดือน สิงหาคม 2568</t>
  </si>
  <si>
    <t>วันที่ 4 กันยายน พ.ศ.2568</t>
  </si>
  <si>
    <t>ใบสั่งจ้างเลขที่ 541/2568</t>
  </si>
  <si>
    <t>ประจำเดือน สิงหาคม 2568</t>
  </si>
  <si>
    <t>ลงวันที่ 1 สิงหาคม 2568</t>
  </si>
  <si>
    <t>ใบสั่งจ้างเลขที่ 542/2568</t>
  </si>
  <si>
    <t>สัญญาจ้างเหมาบริการเลขที่ 444/2568</t>
  </si>
  <si>
    <t>สัญญาจ้างเหมาบริการเลขที่ 445/2568</t>
  </si>
  <si>
    <t>สัญญาจ้างเหมาบริการเลขที่ 441/2568</t>
  </si>
  <si>
    <t>สัญญาจ้างเหมาบริการเลขที่ 446/2568</t>
  </si>
  <si>
    <t xml:space="preserve">จ้างเหมาพนักงานทำความสะอาด  </t>
  </si>
  <si>
    <t>สัญญาจ้างเหมาบริการเลขที่ 458/2568</t>
  </si>
  <si>
    <t>สัญญาจ้างเหมาบริการเลขที่ 457/2568</t>
  </si>
  <si>
    <t>สัญญาจ้างเหมาบริการเลขที่ 459/2568</t>
  </si>
  <si>
    <t>สัญญาจ้างเหมาบริการเลขที่ 641/2568</t>
  </si>
  <si>
    <t>สัญญาจ้างเหมาบริการเลขที่ 470/2568</t>
  </si>
  <si>
    <t>ใบสั่งจ้างเลขที่ 469/2568</t>
  </si>
  <si>
    <t>ใบสั่งจ้างเลขที่ 473/2568</t>
  </si>
  <si>
    <t>ลงวันที่ 1 สิงหาคม  2568</t>
  </si>
  <si>
    <t>ใบสั่งจ้างเลขที่ 466/2568</t>
  </si>
  <si>
    <t>ใบสั่งจ้างเลขที่ 472/2568</t>
  </si>
  <si>
    <t>ใบสั่งจ้างเลขที่ 471/2568</t>
  </si>
  <si>
    <t>ใบสั่งจ้างเลขที่ 467/2568</t>
  </si>
  <si>
    <t>ใบสั่งจ้างเลขที่ 468/2568</t>
  </si>
  <si>
    <t>ใบสั่งจ้างเลขที่ 464/2568</t>
  </si>
  <si>
    <t>ใบสั่งจ้างเลขที่ 465/2568</t>
  </si>
  <si>
    <t>จ้างเหมาบริการปฏิบัติงาน</t>
  </si>
  <si>
    <t>ใบสั่งจ้างเลขที่ 463/2568</t>
  </si>
  <si>
    <t>ในระบบการแพทย์ฉุกเฉิน ( 1669)</t>
  </si>
  <si>
    <t>ใบสั่งจ้างเลขที่ 462/2568</t>
  </si>
  <si>
    <t>ใบสั่งจ้างเลขที่ 477/2568</t>
  </si>
  <si>
    <t>ค่าจ้างเหมาปฏิบัติงานทำความสะอาดอาคารสำนักงานฯ</t>
  </si>
  <si>
    <t>นางสาวเหมือนจันทร์ ปริทารัมย์</t>
  </si>
  <si>
    <t>ใบสั่งจ้างเลขที่ 478/2568</t>
  </si>
  <si>
    <t>ใบสั่งจ้างเลขที่ 476/2568</t>
  </si>
  <si>
    <t>ใบสั่งจ้างเลขที่ 474/2568</t>
  </si>
  <si>
    <t>ใบสั่งจ้างเลขที่ 475/2568</t>
  </si>
  <si>
    <t>สัญญาจ้างเหมาบริการเลขที่ 442/2568</t>
  </si>
  <si>
    <t>สัญญาจ้างเหมาบริการเลขที่ 448/2568</t>
  </si>
  <si>
    <t>สัญญาจ้างเหมาบริการเลขที่ 455/2568</t>
  </si>
  <si>
    <t>สัญญาจ้างเหมาบริการเลขที่ 450/2568</t>
  </si>
  <si>
    <t>สัญญาจ้างเหมาบริการเลขที่ 453/2568</t>
  </si>
  <si>
    <t>สัญญาจ้างเหมาบริการเลขที่ 452/2568</t>
  </si>
  <si>
    <t>สัญญาจ้างเหมาบริการเลขที่ 454/2568</t>
  </si>
  <si>
    <t>ใบสั่งซื้อ  เลขที่ 122/2568</t>
  </si>
  <si>
    <t>ใบสั่งจ้าง เลขที่ 124/2568</t>
  </si>
  <si>
    <t>ลงวันที่ 4 สิงหาคม 2568</t>
  </si>
  <si>
    <t>ใบสั่งจ้างเลขที่ 125/2568</t>
  </si>
  <si>
    <t xml:space="preserve">ก่อสร้างถนนคอนกรีตเสริมเหล็ก หมู่ที่ 4 บ้านตะโกราย </t>
  </si>
  <si>
    <t>สัญญาจ้างก่อสร้างเลขที่ 11/2568</t>
  </si>
  <si>
    <t xml:space="preserve">(สายทางบ้านนางนกน้อย คามวาสี </t>
  </si>
  <si>
    <t>ถึงบ้านนางจัก ปะโนรัมย์)</t>
  </si>
  <si>
    <t xml:space="preserve">จัดซื้อวัสดุวิทยาศาสตร์หรือการแพทย์ </t>
  </si>
  <si>
    <t>ใบสั่งซื้อ  เลขที่ 125/2568</t>
  </si>
  <si>
    <t>(สารส้ม)</t>
  </si>
  <si>
    <t>ลงวันที่ 6 สิงหาคม 2568</t>
  </si>
  <si>
    <t>จัดซื้อวัสดุยานพาหนะแลขนส่ง</t>
  </si>
  <si>
    <t>หจก.เอส.เอส.ออโต้แม็กซ์</t>
  </si>
  <si>
    <t>ใบสั่งซื้อ  เลขที่ 126/2568</t>
  </si>
  <si>
    <t>(แบตเตอรี่รถยนต์)</t>
  </si>
  <si>
    <t>จ้างเหมาจัดทำป้ายอักษรพลาสวู๊ด</t>
  </si>
  <si>
    <t>ใบสั่งจ้างเลขที่ 127/2568</t>
  </si>
  <si>
    <t>เทศบาลเมืองบ้านบัว</t>
  </si>
  <si>
    <t>ลงวันที่ 8 สิงหาคม 2568</t>
  </si>
  <si>
    <t>ก่อสร้างถนนคอนกรีตเสริมเหล็กหมู่ที่13 บ้านปลัดชุมแสง</t>
  </si>
  <si>
    <t xml:space="preserve">บจก.เจ.ที แอนด์ เอส คอนสตรัคชั่น </t>
  </si>
  <si>
    <t>สัญญาจ้างก่อสร้างเลขที่ 12/2568</t>
  </si>
  <si>
    <t xml:space="preserve"> (สายทางบ้านนางพิกุล จันหมื่นไวย </t>
  </si>
  <si>
    <t xml:space="preserve">ถึงบ้านนางพัชณี เจริญสุข) </t>
  </si>
  <si>
    <t xml:space="preserve">ก่อสร้างถนนคอนกรีตเสริมเหล็กหมู่ที่ 14 บ้านปรุ </t>
  </si>
  <si>
    <t>สัญญาจ้างก่อสร้างเลขที่ 13/2568</t>
  </si>
  <si>
    <t>(สายทางแยกศาลาประชาคม</t>
  </si>
  <si>
    <t>เชื่อมถนนทางหลวงหมายเลข218)</t>
  </si>
  <si>
    <t>จ้างเหมาพ่นหมอกควัน ม.3</t>
  </si>
  <si>
    <t>ใบสั่งจ้าง เลขที่ 128/2568</t>
  </si>
  <si>
    <t>ลงวันที่ 13 สิงหาคม 2568</t>
  </si>
  <si>
    <t>จัดซื้อวัสดุสำรวจ(บันไดอลูมิเนียม)</t>
  </si>
  <si>
    <t>ใบสั่งซื้อ  เลขที่ 127/2568</t>
  </si>
  <si>
    <t>ใบสั่งซื้อ  เลขที่ 130/2568</t>
  </si>
  <si>
    <t>ลงวันที่ 14 สิงหาคม 2568</t>
  </si>
  <si>
    <t>ใบสั่งซื้อ  เลขที่ 131/2568</t>
  </si>
  <si>
    <t>ใบสั่งจ้างเลขที่ 130/2568</t>
  </si>
  <si>
    <t xml:space="preserve">ก่อสร้างถนนคอนกรีตเสริมเหล็กหมู่ที่ 6 บ้านบุ </t>
  </si>
  <si>
    <t>สัญญาจ้างก่อสร้างเลขที่ 14/2568</t>
  </si>
  <si>
    <t>สายทางบ้านนายเยี่ยม ปะทะรัมย์</t>
  </si>
  <si>
    <t xml:space="preserve"> ถึง บ้านนายกิจ นักปราชญ์</t>
  </si>
  <si>
    <t xml:space="preserve">ก่อสร้างถนนคอนกรีตเสริมเหล็กหมู่ที่ 9 บ้านดอนใหญ่ </t>
  </si>
  <si>
    <t>สัญญาจ้างก่อสร้างเลขที่ 15/2568</t>
  </si>
  <si>
    <t>สายทางบ้านซอยบ้านนายชุมพล พลวัน</t>
  </si>
  <si>
    <t>ลงวันที่ 15 สิงหาคม 2568</t>
  </si>
  <si>
    <t>จัดซื้อครุภัณฑ์คอมพิวเตอร์</t>
  </si>
  <si>
    <t>หจก. ธงชัย โอเอ เซลส์แอนด์เซอร์วิส</t>
  </si>
  <si>
    <t>ใบสั่งซื้อ  เลขที่ 132/2568</t>
  </si>
  <si>
    <t>จัดซื้อน้ำมันเชื้อเพลิง(เครื่องพ่นหมอกควัน)</t>
  </si>
  <si>
    <t xml:space="preserve">บจก.บุรีรัมย์ไทยเจริญกิจออยล์ </t>
  </si>
  <si>
    <t>ใบสั่งซื้อ  เลขที่ 134/2568</t>
  </si>
  <si>
    <t>ใบสั่งซื้อ  เลขที่ 135/2568</t>
  </si>
  <si>
    <t>ลงวันที่ 18 สิงหาคม 2568</t>
  </si>
  <si>
    <t>ใบสั่งซื้อ  เลขที่ 136/2568</t>
  </si>
  <si>
    <t>ใบสั่งซื้อ  เลขที่ 137/2568</t>
  </si>
  <si>
    <t>จัดซื้อครุภัณฑ์คอมพิวเตอร์(เครื่องพิมพ์)</t>
  </si>
  <si>
    <t>ใบสั่งซื้อ  เลขที่ 138/2568</t>
  </si>
  <si>
    <t>ร้านเที่ยงเจริญก่อสร้าง</t>
  </si>
  <si>
    <t>ใบสั่งซื้อ  เลขที่ 139/2568</t>
  </si>
  <si>
    <t>(ซ่อมแซมท่อระบายน้ำม.14)</t>
  </si>
  <si>
    <t>ใบสั่งซื้อ  เลขที่ 140/2568</t>
  </si>
  <si>
    <t>(ซ่อมแซมท่อระบายน้ำม.3)</t>
  </si>
  <si>
    <t>ใบสั่งซื้อ  เลขที่ 141/2568</t>
  </si>
  <si>
    <t>จ้างเหมาางซ่อมแซมครุภัณฑ์ (ศพด.ทม.บ้านบัว)</t>
  </si>
  <si>
    <t>ใบสั่งจ้าง เลขที่ 133/2568</t>
  </si>
  <si>
    <t>ลงวันที่ 20 สิงหาคม 2568</t>
  </si>
  <si>
    <t>จ้างเหมาางซ่อมแซมเครื่องพ่นหมอกควัน</t>
  </si>
  <si>
    <t>นายประชุม ขำเหมือน</t>
  </si>
  <si>
    <t>ใบสั่งจ้าง เลขที่ 134/2568</t>
  </si>
  <si>
    <t>จัดซื้อครุภัณฑ์งานบ้านงานครัว(ตู้เย็น)</t>
  </si>
  <si>
    <t>หจก.บุรีรัมย์ซัพพลายอีเล็คโทรนิค</t>
  </si>
  <si>
    <t>ใบสั่งซื้อ  เลขที่ 142/2568</t>
  </si>
  <si>
    <t xml:space="preserve">จ้างเหมาพ่นหมอกควัน </t>
  </si>
  <si>
    <t>ใบสั่งจ้าง เลขที่ 135/2568</t>
  </si>
  <si>
    <t>ลงวันที่ 21 สิงหาคม 2568</t>
  </si>
  <si>
    <t>ใบสั่งซื้อ  เลขที่ 143/2568</t>
  </si>
  <si>
    <t>ลงวันที่ 22 สิงหาคม 2568</t>
  </si>
  <si>
    <t xml:space="preserve">ปรับปรุงถนนลงหินคลุก หมู่ที่ 1 บ้านบัว </t>
  </si>
  <si>
    <t>สัญญาจ้างก่อสร้างเลขที่ 16/2568</t>
  </si>
  <si>
    <t>สายเลียบคลองชลประทาน</t>
  </si>
  <si>
    <t>ลงวันที่ 26 สิงหาคม 2568</t>
  </si>
  <si>
    <t xml:space="preserve">ถึงถนนสายบ้านบัว - หนองทะลอก </t>
  </si>
  <si>
    <t xml:space="preserve">ปรับปรุงถนนลงหินคลุกหมู่ที่ 10 บ้านหนองค่าย </t>
  </si>
  <si>
    <t>สัญญาจ้างก่อสร้างเลขที่ 17/2568</t>
  </si>
  <si>
    <t xml:space="preserve">จำนวน 2 จุด </t>
  </si>
  <si>
    <t>ปรับปรุงถนนลงหินคลุกหมู่ที่ 12 บ้านโคกระกา</t>
  </si>
  <si>
    <t>สัญญาจ้างก่อสร้างเลขที่ 18/2568</t>
  </si>
  <si>
    <t xml:space="preserve"> สายทางบ้านโคกระกาเชื่อมบ้านโคกเพชร หมู่ที่ 16</t>
  </si>
  <si>
    <t>ใบสั่งซื้อ  เลขที่ 144/2568</t>
  </si>
  <si>
    <t>ลงวันที่ 28 สิงหาคม 2568</t>
  </si>
  <si>
    <t>หจก. ตรีเพชร 2014</t>
  </si>
  <si>
    <t>ใบสั่งซื้อ  เลขที่ 145/2568</t>
  </si>
  <si>
    <t>ใบสั่งซื้อ  เลขที่ 146/2568</t>
  </si>
  <si>
    <t>จัดซื้อวัสดุก่อสร้างโครงการปรับสภาพแวดล้อม</t>
  </si>
  <si>
    <t>ใบสั่งซื้อ  เลขที่ 147/2568</t>
  </si>
  <si>
    <t>และสิ่งอำนวยความสะดวกของผู้สูงอายุให้เหมาะสม</t>
  </si>
  <si>
    <t>ลงวันที่ 29 สิงหาคม 2568</t>
  </si>
  <si>
    <t>และปลอดภัยประจำปีงบประมาณ 2568 (บ้านนางเมือง พยุดรัมย์)</t>
  </si>
  <si>
    <t>ใบสั่งซื้อ  เลขที่ 148/2568</t>
  </si>
  <si>
    <t>และปลอดภัยประจำปีงบประมาณ 2568 (บ้านนางประทุม แซ่อึ้ง)</t>
  </si>
  <si>
    <t>ใบสั่งซื้อ  เลขที่ 149/2568</t>
  </si>
  <si>
    <t>และปลอดภัยประจำปีงบประมาณ 2568 (บ้านนายนิตย์ เดชพระ)</t>
  </si>
  <si>
    <t>ใบสั่งซื้อ  เลขที่ 150/2568</t>
  </si>
  <si>
    <t>และปลอดภัยประจำปีงบประมาณ 2568 (บ้านนางวรรณกร ปลดรัมย์)</t>
  </si>
  <si>
    <t>หจก.บุรีรัมย์รวมช่าง</t>
  </si>
  <si>
    <t>ใบสั่งจ้าง เลขที่ 140/2568</t>
  </si>
  <si>
    <t>สรุปผลการดำเนินการจัดซื้อจัดจ้างในรอบเดือน กันยายน 2568</t>
  </si>
  <si>
    <t>วันที่ 3 เดือนตุลาคม พ.ศ.2568</t>
  </si>
  <si>
    <t>ใบสั่งจ้างเลขที่ 606/2568</t>
  </si>
  <si>
    <t>ประจำเดือน กันยายน 2568</t>
  </si>
  <si>
    <t>ลงวันที่ 1 กันยายน 2568</t>
  </si>
  <si>
    <t>ใบสั่งจ้างเลขที่ 607/2568</t>
  </si>
  <si>
    <t>สัญญาจ้างเหมาบริการเลขที่ 548/2568</t>
  </si>
  <si>
    <t>สัญญาจ้างเหมาบริการเลขที่ 547/2568</t>
  </si>
  <si>
    <t>สัญญาจ้างเหมาบริการเลขที่ 546/2568</t>
  </si>
  <si>
    <t>สัญญาจ้างเหมาบริการเลขที่  545/2568</t>
  </si>
  <si>
    <t>จ้างเหมาพนักงานทำความสะอาด</t>
  </si>
  <si>
    <t>สัญญาจ้างเหมาบริการเลขที่ 585/2568</t>
  </si>
  <si>
    <t xml:space="preserve"> ศพด.ทม.บ้านบัว(กองสาธารณสุขฯ)</t>
  </si>
  <si>
    <t>สัญญาจ้างเหมาบริการเลขที่ 581/2568</t>
  </si>
  <si>
    <t>สัญญาจ้างเหมาบริการเลขที่ 580/2568</t>
  </si>
  <si>
    <t>สัญญาจ้างเหมาบริการเลขที่ 582/2568</t>
  </si>
  <si>
    <t>สัญญาจ้างเหมาบริการเลขที่ 532/2568</t>
  </si>
  <si>
    <t>ใบสั่งจ้างเลขที่ 533/2568</t>
  </si>
  <si>
    <t>ใบสั่งจ้างเลขที่ 555/2568</t>
  </si>
  <si>
    <t>ใบสั่งจ้างเลขที่ 536/2568</t>
  </si>
  <si>
    <t>ใบสั่งจ้างเลขที่ 556/2568</t>
  </si>
  <si>
    <t>ใบสั่งจ้างเลขที่ 557/2568</t>
  </si>
  <si>
    <t>นายภูมิตะวัน โรมรัมย์</t>
  </si>
  <si>
    <t>ใบสั่งจ้างเลขที่ 594/2568</t>
  </si>
  <si>
    <t>ใบสั่งจ้างเลขที่ 534/2568</t>
  </si>
  <si>
    <t>ลงวันที่ 1 กันยายน  2568</t>
  </si>
  <si>
    <t>ใบสั่งจ้างเลขที่ 538/2568</t>
  </si>
  <si>
    <t>ใบสั่งจ้างเลขที่ 537/2568</t>
  </si>
  <si>
    <t>ใบสั่งจ้างเลขที่ 539/2568</t>
  </si>
  <si>
    <t>ใบสั่งจ้างเลขที่ 540/2568</t>
  </si>
  <si>
    <t>ใบสั่งจ้างเลขที่ 551/2568</t>
  </si>
  <si>
    <t>ใบสั่งจ้างเลขที่ 479/2568</t>
  </si>
  <si>
    <t>ประจำเดือน กันยายน  2568</t>
  </si>
  <si>
    <t>ใบสั่งจ้างเลขที่ 550/2568</t>
  </si>
  <si>
    <t>ใบสั่งจ้างเลขที่ 552/2568</t>
  </si>
  <si>
    <t>ใบสั่งจ้างเลขที่ 554/2568</t>
  </si>
  <si>
    <t>ใบสั่งจ้างเลขที่ 553/2568</t>
  </si>
  <si>
    <t>สัญญาจ้างเหมาบริการเลขที่ 586/2568</t>
  </si>
  <si>
    <t>สัญญาจ้างเหมาบริการเลขที่ 576/2568</t>
  </si>
  <si>
    <t>สัญญาจ้างเหมาบริการเลขที่ 601/2568</t>
  </si>
  <si>
    <t>สัญญาจ้างเหมาบริการเลขที่ 583/2568</t>
  </si>
  <si>
    <t>สัญญาจ้างเหมาบริการเลขที่ 578/2568</t>
  </si>
  <si>
    <t>สัญญาจ้างเหมาบริการเลขที่ 584/2568</t>
  </si>
  <si>
    <t>ใบสั่งจ้าง เลขที่ 141/2568</t>
  </si>
  <si>
    <t>ใบสั่งซื้อ  เลขที่ 151/2568</t>
  </si>
  <si>
    <t>ใบสั่งซื้อ  เลขที่ 152/2568</t>
  </si>
  <si>
    <t>ลงวันที่ 3 กันยายน  2568</t>
  </si>
  <si>
    <t>จัดซื้อตู้ลำโพง</t>
  </si>
  <si>
    <t xml:space="preserve">บจก.สิริ บุรีรัมย์ (จี) </t>
  </si>
  <si>
    <t>ใบสั่งซื้อ  เลขที่ 153/2568</t>
  </si>
  <si>
    <t>ปรับปรุงถนนลงหินคลุกหมู่ที่ 15 บ้านดอนแฝก</t>
  </si>
  <si>
    <t>สัญญาจ้างก่อสร้างเลขที่ 19/2568</t>
  </si>
  <si>
    <t xml:space="preserve"> (ถนนสายเลียบลำห้วยปอ)</t>
  </si>
  <si>
    <t>ลงวันที่ 3 กันยายน 2568</t>
  </si>
  <si>
    <t>ปรับปรุงถนนลงหินคลุกหมู่ที่16 บ้านโคกเพชร</t>
  </si>
  <si>
    <t>สัญญาจ้างก่อสร้างเลขที่ 20/2568</t>
  </si>
  <si>
    <t xml:space="preserve"> สายทางถนนสายบ้านโคกเพชร หมู่ที่16 </t>
  </si>
  <si>
    <t>เชื่อมบ้านหนองโคลน ตำบลสะแกโพรง</t>
  </si>
  <si>
    <t xml:space="preserve">ปรับปรุงถนนลงหินคลุกหมู่ที่ 17 บ้านห้วยจระเข้มาก </t>
  </si>
  <si>
    <t>สัญญาจ้างก่อสร้างเลขที่ 21/2568</t>
  </si>
  <si>
    <t>สายทางบ้านนางสาวรอง พันธ์รัมย์</t>
  </si>
  <si>
    <t xml:space="preserve"> ถึงถนนเลียบคลองชลประทาน</t>
  </si>
  <si>
    <t>ปรับปรุงถนนลงหินคลุกหมู่ที่ 5 บ้านหนองไม้แดง</t>
  </si>
  <si>
    <t>สัญญาจ้างก่อสร้างเลขที่ 22/2568</t>
  </si>
  <si>
    <t xml:space="preserve"> สายโคกตาสุข ตำบลบ้านบัว</t>
  </si>
  <si>
    <t>ลงวันที่ 9 กันยายน 2568</t>
  </si>
  <si>
    <t xml:space="preserve"> อำเภอเมืองบุรีรัมย์ จังหวัดบุรีรัมย์</t>
  </si>
  <si>
    <t>จ้างเหมาถ่ายเอกสารพร้อมเข้าเล่มเทศบัญญัติฯ</t>
  </si>
  <si>
    <t>ลงวันที่ 26 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</si>
</sst>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b/>
      <sz val="13"/>
      <color theme="1"/>
      <name val="Angsana New"/>
      <family val="1"/>
    </font>
    <font>
      <sz val="12"/>
      <name val="Angsana New"/>
      <family val="1"/>
    </font>
    <font>
      <sz val="12"/>
      <color theme="1"/>
      <name val="Angsana New"/>
      <family val="1"/>
    </font>
    <font>
      <sz val="11"/>
      <color theme="1"/>
      <name val="Angsana New"/>
      <family val="1"/>
    </font>
    <font>
      <sz val="11"/>
      <name val="Angsana New"/>
      <family val="1"/>
    </font>
    <font>
      <sz val="12"/>
      <color rgb="FF000000"/>
      <name val="Angsana New"/>
      <family val="1"/>
    </font>
    <font>
      <sz val="10"/>
      <color rgb="FF000000"/>
      <name val="Angsana New"/>
      <family val="1"/>
    </font>
    <font>
      <sz val="12"/>
      <color rgb="FF111827"/>
      <name val="Angsana New"/>
      <family val="1"/>
    </font>
    <font>
      <sz val="12"/>
      <color rgb="FFFF0000"/>
      <name val="Angsana New"/>
      <family val="1"/>
    </font>
    <font>
      <sz val="11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3" fillId="0" borderId="7" xfId="0" applyFont="1" applyBorder="1" applyAlignment="1">
      <alignment horizontal="center"/>
    </xf>
    <xf numFmtId="0" fontId="3" fillId="0" borderId="0" xfId="0" applyFont="1"/>
    <xf numFmtId="0" fontId="3" fillId="0" borderId="8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43" fontId="4" fillId="0" borderId="3" xfId="1" applyFont="1" applyFill="1" applyBorder="1" applyAlignment="1">
      <alignment horizontal="center"/>
    </xf>
    <xf numFmtId="0" fontId="4" fillId="0" borderId="8" xfId="0" applyFont="1" applyBorder="1"/>
    <xf numFmtId="0" fontId="4" fillId="0" borderId="4" xfId="0" applyFont="1" applyBorder="1"/>
    <xf numFmtId="0" fontId="5" fillId="0" borderId="0" xfId="0" applyFont="1"/>
    <xf numFmtId="0" fontId="6" fillId="0" borderId="0" xfId="0" applyFont="1"/>
    <xf numFmtId="43" fontId="4" fillId="0" borderId="3" xfId="1" applyFont="1" applyFill="1" applyBorder="1"/>
    <xf numFmtId="0" fontId="7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Fill="1" applyBorder="1"/>
    <xf numFmtId="0" fontId="4" fillId="0" borderId="7" xfId="0" applyFont="1" applyBorder="1"/>
    <xf numFmtId="0" fontId="4" fillId="0" borderId="2" xfId="0" applyFont="1" applyBorder="1"/>
    <xf numFmtId="4" fontId="7" fillId="0" borderId="3" xfId="0" applyNumberFormat="1" applyFont="1" applyBorder="1"/>
    <xf numFmtId="0" fontId="4" fillId="0" borderId="5" xfId="0" applyFont="1" applyBorder="1"/>
    <xf numFmtId="4" fontId="7" fillId="0" borderId="5" xfId="0" applyNumberFormat="1" applyFont="1" applyBorder="1"/>
    <xf numFmtId="43" fontId="4" fillId="0" borderId="5" xfId="1" applyFont="1" applyFill="1" applyBorder="1"/>
    <xf numFmtId="0" fontId="4" fillId="0" borderId="9" xfId="0" applyFont="1" applyBorder="1"/>
    <xf numFmtId="0" fontId="4" fillId="0" borderId="6" xfId="0" applyFont="1" applyBorder="1"/>
    <xf numFmtId="0" fontId="4" fillId="0" borderId="8" xfId="0" quotePrefix="1" applyFont="1" applyBorder="1" applyAlignment="1">
      <alignment horizontal="center"/>
    </xf>
    <xf numFmtId="0" fontId="7" fillId="0" borderId="4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9" xfId="0" applyFont="1" applyBorder="1"/>
    <xf numFmtId="43" fontId="4" fillId="0" borderId="0" xfId="1" applyFont="1" applyFill="1" applyBorder="1"/>
    <xf numFmtId="43" fontId="4" fillId="0" borderId="8" xfId="1" applyFont="1" applyFill="1" applyBorder="1"/>
    <xf numFmtId="0" fontId="4" fillId="0" borderId="0" xfId="0" applyFont="1"/>
    <xf numFmtId="0" fontId="5" fillId="0" borderId="0" xfId="0" applyFont="1" applyAlignment="1">
      <alignment vertical="center"/>
    </xf>
    <xf numFmtId="43" fontId="4" fillId="0" borderId="9" xfId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indent="4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3" fontId="4" fillId="0" borderId="4" xfId="1" applyFont="1" applyBorder="1"/>
    <xf numFmtId="43" fontId="4" fillId="0" borderId="4" xfId="0" applyNumberFormat="1" applyFont="1" applyBorder="1"/>
    <xf numFmtId="0" fontId="4" fillId="0" borderId="4" xfId="0" applyFont="1" applyBorder="1" applyAlignment="1">
      <alignment shrinkToFit="1"/>
    </xf>
    <xf numFmtId="0" fontId="4" fillId="0" borderId="2" xfId="0" applyFont="1" applyBorder="1" applyAlignment="1">
      <alignment shrinkToFit="1"/>
    </xf>
    <xf numFmtId="43" fontId="4" fillId="0" borderId="1" xfId="1" applyFont="1" applyFill="1" applyBorder="1" applyAlignment="1">
      <alignment horizontal="center"/>
    </xf>
    <xf numFmtId="43" fontId="4" fillId="0" borderId="7" xfId="1" applyFont="1" applyFill="1" applyBorder="1" applyAlignment="1">
      <alignment horizontal="center"/>
    </xf>
    <xf numFmtId="0" fontId="4" fillId="0" borderId="7" xfId="0" applyFont="1" applyBorder="1" applyAlignment="1">
      <alignment shrinkToFit="1"/>
    </xf>
    <xf numFmtId="43" fontId="4" fillId="0" borderId="8" xfId="1" applyFont="1" applyBorder="1"/>
    <xf numFmtId="43" fontId="4" fillId="0" borderId="8" xfId="0" applyNumberFormat="1" applyFont="1" applyBorder="1"/>
    <xf numFmtId="0" fontId="4" fillId="0" borderId="8" xfId="0" applyFont="1" applyBorder="1" applyAlignment="1">
      <alignment shrinkToFit="1"/>
    </xf>
    <xf numFmtId="0" fontId="8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1" fontId="4" fillId="0" borderId="7" xfId="0" applyNumberFormat="1" applyFont="1" applyBorder="1" applyAlignment="1">
      <alignment horizontal="center"/>
    </xf>
    <xf numFmtId="43" fontId="4" fillId="0" borderId="7" xfId="1" applyFont="1" applyFill="1" applyBorder="1"/>
    <xf numFmtId="43" fontId="4" fillId="0" borderId="9" xfId="1" applyFont="1" applyBorder="1"/>
    <xf numFmtId="43" fontId="4" fillId="0" borderId="9" xfId="0" applyNumberFormat="1" applyFont="1" applyBorder="1"/>
    <xf numFmtId="43" fontId="4" fillId="0" borderId="0" xfId="0" applyNumberFormat="1" applyFont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0" xfId="0" applyFont="1"/>
    <xf numFmtId="0" fontId="8" fillId="0" borderId="7" xfId="0" applyFont="1" applyBorder="1"/>
    <xf numFmtId="1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shrinkToFit="1"/>
    </xf>
    <xf numFmtId="43" fontId="5" fillId="0" borderId="0" xfId="0" applyNumberFormat="1" applyFont="1"/>
    <xf numFmtId="0" fontId="8" fillId="0" borderId="2" xfId="0" applyFont="1" applyBorder="1"/>
    <xf numFmtId="0" fontId="9" fillId="0" borderId="0" xfId="0" applyFont="1"/>
    <xf numFmtId="0" fontId="7" fillId="0" borderId="8" xfId="0" applyFont="1" applyBorder="1"/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/>
    <xf numFmtId="43" fontId="4" fillId="2" borderId="7" xfId="1" applyFont="1" applyFill="1" applyBorder="1" applyAlignment="1">
      <alignment horizontal="center"/>
    </xf>
    <xf numFmtId="0" fontId="4" fillId="2" borderId="7" xfId="0" applyFont="1" applyFill="1" applyBorder="1" applyAlignment="1">
      <alignment shrinkToFit="1"/>
    </xf>
    <xf numFmtId="0" fontId="5" fillId="2" borderId="0" xfId="0" applyFont="1" applyFill="1"/>
    <xf numFmtId="0" fontId="6" fillId="2" borderId="0" xfId="0" applyFont="1" applyFill="1"/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/>
    <xf numFmtId="43" fontId="4" fillId="2" borderId="8" xfId="1" applyFont="1" applyFill="1" applyBorder="1"/>
    <xf numFmtId="43" fontId="4" fillId="2" borderId="8" xfId="0" applyNumberFormat="1" applyFont="1" applyFill="1" applyBorder="1"/>
    <xf numFmtId="0" fontId="4" fillId="2" borderId="8" xfId="0" applyFont="1" applyFill="1" applyBorder="1" applyAlignment="1">
      <alignment shrinkToFit="1"/>
    </xf>
    <xf numFmtId="0" fontId="4" fillId="2" borderId="4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/>
    <xf numFmtId="0" fontId="7" fillId="2" borderId="9" xfId="0" applyFont="1" applyFill="1" applyBorder="1"/>
    <xf numFmtId="43" fontId="4" fillId="2" borderId="9" xfId="1" applyFont="1" applyFill="1" applyBorder="1"/>
    <xf numFmtId="0" fontId="10" fillId="0" borderId="0" xfId="0" applyFont="1"/>
    <xf numFmtId="0" fontId="8" fillId="0" borderId="11" xfId="0" applyFont="1" applyBorder="1"/>
    <xf numFmtId="0" fontId="8" fillId="0" borderId="11" xfId="0" applyFont="1" applyBorder="1" applyAlignment="1">
      <alignment shrinkToFit="1"/>
    </xf>
    <xf numFmtId="0" fontId="8" fillId="0" borderId="7" xfId="0" applyFont="1" applyBorder="1" applyAlignment="1">
      <alignment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shrinkToFit="1"/>
    </xf>
    <xf numFmtId="1" fontId="4" fillId="0" borderId="8" xfId="0" applyNumberFormat="1" applyFont="1" applyBorder="1" applyAlignment="1">
      <alignment horizontal="center"/>
    </xf>
    <xf numFmtId="0" fontId="4" fillId="0" borderId="12" xfId="0" applyFont="1" applyBorder="1" applyAlignment="1">
      <alignment shrinkToFit="1"/>
    </xf>
    <xf numFmtId="43" fontId="4" fillId="0" borderId="8" xfId="1" applyFont="1" applyFill="1" applyBorder="1" applyAlignment="1">
      <alignment horizontal="center"/>
    </xf>
    <xf numFmtId="0" fontId="5" fillId="0" borderId="0" xfId="0" applyFont="1" applyAlignment="1">
      <alignment shrinkToFit="1"/>
    </xf>
    <xf numFmtId="0" fontId="6" fillId="0" borderId="0" xfId="0" applyFont="1" applyAlignment="1">
      <alignment shrinkToFit="1"/>
    </xf>
    <xf numFmtId="0" fontId="8" fillId="2" borderId="0" xfId="0" applyFont="1" applyFill="1"/>
    <xf numFmtId="1" fontId="4" fillId="2" borderId="7" xfId="0" applyNumberFormat="1" applyFont="1" applyFill="1" applyBorder="1" applyAlignment="1">
      <alignment horizontal="center"/>
    </xf>
    <xf numFmtId="43" fontId="4" fillId="2" borderId="7" xfId="1" applyFont="1" applyFill="1" applyBorder="1"/>
    <xf numFmtId="0" fontId="4" fillId="2" borderId="9" xfId="0" applyFont="1" applyFill="1" applyBorder="1" applyAlignment="1">
      <alignment shrinkToFit="1"/>
    </xf>
    <xf numFmtId="43" fontId="4" fillId="0" borderId="0" xfId="1" applyFont="1" applyBorder="1"/>
    <xf numFmtId="43" fontId="6" fillId="0" borderId="0" xfId="0" applyNumberFormat="1" applyFont="1"/>
    <xf numFmtId="0" fontId="11" fillId="0" borderId="0" xfId="0" applyFont="1"/>
    <xf numFmtId="0" fontId="12" fillId="0" borderId="0" xfId="0" applyFont="1"/>
    <xf numFmtId="0" fontId="4" fillId="0" borderId="11" xfId="0" applyFont="1" applyBorder="1"/>
    <xf numFmtId="0" fontId="4" fillId="2" borderId="0" xfId="0" applyFont="1" applyFill="1"/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shrinkToFit="1"/>
    </xf>
    <xf numFmtId="43" fontId="5" fillId="2" borderId="7" xfId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8" xfId="0" applyFont="1" applyFill="1" applyBorder="1" applyAlignment="1">
      <alignment horizontal="center"/>
    </xf>
    <xf numFmtId="0" fontId="5" fillId="0" borderId="3" xfId="0" applyFont="1" applyBorder="1" applyAlignment="1">
      <alignment shrinkToFit="1"/>
    </xf>
    <xf numFmtId="43" fontId="5" fillId="2" borderId="8" xfId="1" applyFont="1" applyFill="1" applyBorder="1"/>
    <xf numFmtId="0" fontId="5" fillId="2" borderId="8" xfId="0" applyFont="1" applyFill="1" applyBorder="1"/>
    <xf numFmtId="43" fontId="5" fillId="2" borderId="8" xfId="0" applyNumberFormat="1" applyFont="1" applyFill="1" applyBorder="1"/>
    <xf numFmtId="0" fontId="5" fillId="2" borderId="8" xfId="0" applyFont="1" applyFill="1" applyBorder="1" applyAlignment="1">
      <alignment shrinkToFi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shrinkToFit="1"/>
    </xf>
    <xf numFmtId="43" fontId="5" fillId="0" borderId="7" xfId="1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43" fontId="5" fillId="0" borderId="8" xfId="1" applyFont="1" applyFill="1" applyBorder="1"/>
    <xf numFmtId="0" fontId="5" fillId="0" borderId="8" xfId="0" applyFont="1" applyBorder="1"/>
    <xf numFmtId="43" fontId="5" fillId="0" borderId="8" xfId="1" applyFont="1" applyBorder="1"/>
    <xf numFmtId="43" fontId="5" fillId="0" borderId="8" xfId="0" applyNumberFormat="1" applyFont="1" applyBorder="1"/>
    <xf numFmtId="0" fontId="5" fillId="0" borderId="8" xfId="0" applyFont="1" applyBorder="1" applyAlignment="1">
      <alignment shrinkToFit="1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shrinkToFit="1"/>
    </xf>
    <xf numFmtId="0" fontId="6" fillId="0" borderId="9" xfId="0" applyFont="1" applyBorder="1"/>
    <xf numFmtId="43" fontId="5" fillId="0" borderId="9" xfId="1" applyFont="1" applyFill="1" applyBorder="1"/>
    <xf numFmtId="0" fontId="5" fillId="0" borderId="9" xfId="0" applyFont="1" applyBorder="1"/>
    <xf numFmtId="43" fontId="5" fillId="2" borderId="9" xfId="1" applyFont="1" applyFill="1" applyBorder="1"/>
    <xf numFmtId="0" fontId="6" fillId="0" borderId="9" xfId="0" applyFont="1" applyBorder="1" applyAlignment="1">
      <alignment shrinkToFit="1"/>
    </xf>
    <xf numFmtId="0" fontId="7" fillId="2" borderId="8" xfId="0" applyFont="1" applyFill="1" applyBorder="1"/>
    <xf numFmtId="0" fontId="7" fillId="0" borderId="0" xfId="0" applyFont="1"/>
    <xf numFmtId="0" fontId="6" fillId="2" borderId="8" xfId="0" applyFont="1" applyFill="1" applyBorder="1"/>
    <xf numFmtId="43" fontId="4" fillId="2" borderId="8" xfId="1" applyFont="1" applyFill="1" applyBorder="1" applyAlignment="1">
      <alignment shrinkToFit="1"/>
    </xf>
    <xf numFmtId="43" fontId="6" fillId="0" borderId="9" xfId="1" applyFont="1" applyBorder="1"/>
    <xf numFmtId="0" fontId="10" fillId="0" borderId="7" xfId="0" applyFont="1" applyBorder="1"/>
    <xf numFmtId="0" fontId="4" fillId="2" borderId="7" xfId="0" applyFont="1" applyFill="1" applyBorder="1" applyAlignment="1">
      <alignment wrapText="1" shrinkToFit="1"/>
    </xf>
    <xf numFmtId="43" fontId="4" fillId="2" borderId="0" xfId="1" applyFont="1" applyFill="1" applyBorder="1"/>
    <xf numFmtId="43" fontId="4" fillId="2" borderId="12" xfId="1" applyFont="1" applyFill="1" applyBorder="1"/>
    <xf numFmtId="43" fontId="4" fillId="2" borderId="9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6" fillId="2" borderId="9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BFDDC3"/>
      <color rgb="FF66FFFF"/>
      <color rgb="FF74A7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B88D-E3E9-4676-87E4-6DFBB8ACDD11}">
  <dimension ref="A1:AE65"/>
  <sheetViews>
    <sheetView view="pageBreakPreview" zoomScaleNormal="85" zoomScaleSheetLayoutView="100" workbookViewId="0">
      <selection activeCell="M24" sqref="M24"/>
    </sheetView>
  </sheetViews>
  <sheetFormatPr defaultColWidth="9.140625" defaultRowHeight="16.5"/>
  <cols>
    <col min="1" max="1" width="5.42578125" style="13" customWidth="1"/>
    <col min="2" max="2" width="27" style="13" customWidth="1"/>
    <col min="3" max="3" width="15" style="13" customWidth="1"/>
    <col min="4" max="5" width="9.5703125" style="13" customWidth="1"/>
    <col min="6" max="6" width="18.140625" style="13" customWidth="1"/>
    <col min="7" max="7" width="19.140625" style="13" customWidth="1"/>
    <col min="8" max="8" width="15.140625" style="13" customWidth="1"/>
    <col min="9" max="9" width="22.140625" style="13" customWidth="1"/>
    <col min="10" max="16384" width="9.140625" style="13"/>
  </cols>
  <sheetData>
    <row r="1" spans="1:31" s="1" customFormat="1" ht="23.25">
      <c r="A1" s="64" t="s">
        <v>1</v>
      </c>
      <c r="B1" s="64"/>
      <c r="C1" s="64"/>
      <c r="D1" s="64"/>
      <c r="E1" s="64"/>
      <c r="F1" s="64"/>
      <c r="G1" s="64"/>
      <c r="H1" s="64"/>
      <c r="I1" s="64"/>
    </row>
    <row r="2" spans="1:31" s="1" customFormat="1" ht="23.25">
      <c r="A2" s="65" t="s">
        <v>20</v>
      </c>
      <c r="B2" s="65"/>
      <c r="C2" s="65"/>
      <c r="D2" s="65"/>
      <c r="E2" s="65"/>
      <c r="F2" s="65"/>
      <c r="G2" s="65"/>
      <c r="H2" s="65"/>
      <c r="I2" s="65"/>
    </row>
    <row r="3" spans="1:31" s="1" customFormat="1" ht="21.75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</row>
    <row r="4" spans="1:31" s="1" customFormat="1" ht="21.75" customHeight="1">
      <c r="A4" s="65" t="s">
        <v>79</v>
      </c>
      <c r="B4" s="65"/>
      <c r="C4" s="65"/>
      <c r="D4" s="65"/>
      <c r="E4" s="65"/>
      <c r="F4" s="65"/>
      <c r="G4" s="65"/>
      <c r="H4" s="65"/>
      <c r="I4" s="65"/>
    </row>
    <row r="5" spans="1:31" s="3" customFormat="1" ht="18.75">
      <c r="A5" s="66" t="s">
        <v>2</v>
      </c>
      <c r="B5" s="66" t="s">
        <v>3</v>
      </c>
      <c r="C5" s="2" t="s">
        <v>4</v>
      </c>
      <c r="D5" s="66" t="s">
        <v>7</v>
      </c>
      <c r="E5" s="68" t="s">
        <v>8</v>
      </c>
      <c r="F5" s="2" t="s">
        <v>9</v>
      </c>
      <c r="G5" s="2" t="s">
        <v>11</v>
      </c>
      <c r="H5" s="2" t="s">
        <v>0</v>
      </c>
      <c r="I5" s="2" t="s">
        <v>14</v>
      </c>
    </row>
    <row r="6" spans="1:31" s="3" customFormat="1" ht="18.75">
      <c r="A6" s="67"/>
      <c r="B6" s="67"/>
      <c r="C6" s="4" t="s">
        <v>5</v>
      </c>
      <c r="D6" s="67"/>
      <c r="E6" s="69"/>
      <c r="F6" s="4" t="s">
        <v>10</v>
      </c>
      <c r="G6" s="4" t="s">
        <v>12</v>
      </c>
      <c r="H6" s="4" t="s">
        <v>13</v>
      </c>
      <c r="I6" s="4" t="s">
        <v>15</v>
      </c>
    </row>
    <row r="7" spans="1:31" s="3" customFormat="1" ht="18.75">
      <c r="A7" s="67"/>
      <c r="B7" s="67"/>
      <c r="C7" s="4" t="s">
        <v>6</v>
      </c>
      <c r="D7" s="67"/>
      <c r="E7" s="69"/>
      <c r="F7" s="4"/>
      <c r="G7" s="4"/>
      <c r="H7" s="4"/>
      <c r="I7" s="4"/>
    </row>
    <row r="8" spans="1:31" s="3" customFormat="1" ht="18.75">
      <c r="A8" s="5" t="s">
        <v>22</v>
      </c>
      <c r="B8" s="5" t="s">
        <v>23</v>
      </c>
      <c r="C8" s="6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pans="1:31" ht="18">
      <c r="A9" s="57">
        <v>1</v>
      </c>
      <c r="B9" s="50" t="s">
        <v>66</v>
      </c>
      <c r="C9" s="58">
        <v>250000</v>
      </c>
      <c r="D9" s="58">
        <v>250000</v>
      </c>
      <c r="E9" s="19" t="s">
        <v>16</v>
      </c>
      <c r="F9" s="50" t="s">
        <v>67</v>
      </c>
      <c r="G9" s="19" t="str">
        <f>F9</f>
        <v xml:space="preserve">บจก. บุรีรัมย์ไทยเจริญกิจออยล์ </v>
      </c>
      <c r="H9" s="19" t="s">
        <v>17</v>
      </c>
      <c r="I9" s="19" t="s">
        <v>68</v>
      </c>
      <c r="J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8">
      <c r="A10" s="10"/>
      <c r="B10" s="10" t="s">
        <v>40</v>
      </c>
      <c r="C10" s="35"/>
      <c r="D10" s="35"/>
      <c r="E10" s="10"/>
      <c r="F10" s="51">
        <v>250000</v>
      </c>
      <c r="G10" s="52">
        <f>F10</f>
        <v>250000</v>
      </c>
      <c r="H10" s="10" t="s">
        <v>18</v>
      </c>
      <c r="I10" s="10" t="s">
        <v>46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8">
      <c r="A11" s="25"/>
      <c r="B11" s="25" t="s">
        <v>19</v>
      </c>
      <c r="C11" s="38"/>
      <c r="D11" s="25"/>
      <c r="E11" s="25"/>
      <c r="F11" s="25" t="s">
        <v>19</v>
      </c>
      <c r="G11" s="25"/>
      <c r="H11" s="25"/>
      <c r="I11" s="2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8">
      <c r="A12" s="57">
        <v>2</v>
      </c>
      <c r="B12" s="50" t="s">
        <v>66</v>
      </c>
      <c r="C12" s="58">
        <v>500000</v>
      </c>
      <c r="D12" s="58">
        <v>500000</v>
      </c>
      <c r="E12" s="19" t="s">
        <v>16</v>
      </c>
      <c r="F12" s="50" t="s">
        <v>67</v>
      </c>
      <c r="G12" s="19" t="str">
        <f>F12</f>
        <v xml:space="preserve">บจก. บุรีรัมย์ไทยเจริญกิจออยล์ </v>
      </c>
      <c r="H12" s="19" t="s">
        <v>17</v>
      </c>
      <c r="I12" s="19" t="s">
        <v>70</v>
      </c>
      <c r="J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18">
      <c r="A13" s="10"/>
      <c r="B13" s="10" t="s">
        <v>69</v>
      </c>
      <c r="C13" s="35"/>
      <c r="D13" s="35"/>
      <c r="E13" s="10"/>
      <c r="F13" s="51">
        <v>500000</v>
      </c>
      <c r="G13" s="52">
        <f>F13</f>
        <v>500000</v>
      </c>
      <c r="H13" s="10" t="s">
        <v>18</v>
      </c>
      <c r="I13" s="10" t="s">
        <v>46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ht="18">
      <c r="A14" s="25"/>
      <c r="B14" s="25" t="s">
        <v>19</v>
      </c>
      <c r="C14" s="38"/>
      <c r="D14" s="25"/>
      <c r="E14" s="25"/>
      <c r="F14" s="25" t="s">
        <v>19</v>
      </c>
      <c r="G14" s="25"/>
      <c r="H14" s="25"/>
      <c r="I14" s="25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 ht="18">
      <c r="A15" s="57">
        <v>3</v>
      </c>
      <c r="B15" s="50" t="s">
        <v>66</v>
      </c>
      <c r="C15" s="58">
        <v>50000</v>
      </c>
      <c r="D15" s="58">
        <v>50000</v>
      </c>
      <c r="E15" s="19" t="s">
        <v>16</v>
      </c>
      <c r="F15" s="50" t="s">
        <v>67</v>
      </c>
      <c r="G15" s="19" t="str">
        <f>F15</f>
        <v xml:space="preserve">บจก. บุรีรัมย์ไทยเจริญกิจออยล์ </v>
      </c>
      <c r="H15" s="19" t="s">
        <v>17</v>
      </c>
      <c r="I15" s="19" t="s">
        <v>72</v>
      </c>
      <c r="J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8">
      <c r="A16" s="10"/>
      <c r="B16" s="10" t="s">
        <v>71</v>
      </c>
      <c r="C16" s="35"/>
      <c r="D16" s="35"/>
      <c r="E16" s="10"/>
      <c r="F16" s="51">
        <v>50000</v>
      </c>
      <c r="G16" s="52">
        <f>F16</f>
        <v>50000</v>
      </c>
      <c r="H16" s="10" t="s">
        <v>18</v>
      </c>
      <c r="I16" s="10" t="s">
        <v>46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8">
      <c r="A17" s="25"/>
      <c r="B17" s="25" t="s">
        <v>19</v>
      </c>
      <c r="C17" s="38"/>
      <c r="D17" s="25"/>
      <c r="E17" s="25"/>
      <c r="F17" s="25" t="s">
        <v>19</v>
      </c>
      <c r="G17" s="25"/>
      <c r="H17" s="25"/>
      <c r="I17" s="25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ht="18">
      <c r="A18" s="57">
        <v>4</v>
      </c>
      <c r="B18" s="50" t="s">
        <v>66</v>
      </c>
      <c r="C18" s="58">
        <v>20000</v>
      </c>
      <c r="D18" s="58">
        <v>20000</v>
      </c>
      <c r="E18" s="19" t="s">
        <v>16</v>
      </c>
      <c r="F18" s="50" t="s">
        <v>67</v>
      </c>
      <c r="G18" s="19" t="str">
        <f>F18</f>
        <v xml:space="preserve">บจก. บุรีรัมย์ไทยเจริญกิจออยล์ </v>
      </c>
      <c r="H18" s="19" t="s">
        <v>17</v>
      </c>
      <c r="I18" s="19" t="s">
        <v>74</v>
      </c>
      <c r="J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ht="18">
      <c r="A19" s="10"/>
      <c r="B19" s="10" t="s">
        <v>73</v>
      </c>
      <c r="C19" s="35"/>
      <c r="D19" s="35"/>
      <c r="E19" s="10"/>
      <c r="F19" s="51">
        <v>20000</v>
      </c>
      <c r="G19" s="52">
        <f>F19</f>
        <v>20000</v>
      </c>
      <c r="H19" s="10" t="s">
        <v>18</v>
      </c>
      <c r="I19" s="10" t="s">
        <v>46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ht="18">
      <c r="A20" s="25"/>
      <c r="B20" s="25" t="s">
        <v>19</v>
      </c>
      <c r="C20" s="38"/>
      <c r="D20" s="25"/>
      <c r="E20" s="25"/>
      <c r="F20" s="25" t="s">
        <v>19</v>
      </c>
      <c r="G20" s="25"/>
      <c r="H20" s="25"/>
      <c r="I20" s="25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8">
      <c r="A21" s="16">
        <v>5</v>
      </c>
      <c r="B21" s="17" t="s">
        <v>65</v>
      </c>
      <c r="C21" s="48">
        <v>9000</v>
      </c>
      <c r="D21" s="48">
        <v>9000</v>
      </c>
      <c r="E21" s="19" t="s">
        <v>16</v>
      </c>
      <c r="F21" s="20" t="s">
        <v>44</v>
      </c>
      <c r="G21" s="20" t="str">
        <f>F21</f>
        <v>นายดุสิต  ประโลมรัมย์</v>
      </c>
      <c r="H21" s="47" t="s">
        <v>17</v>
      </c>
      <c r="I21" s="47" t="s">
        <v>45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8">
      <c r="A22" s="7"/>
      <c r="B22" s="8" t="s">
        <v>43</v>
      </c>
      <c r="C22" s="14"/>
      <c r="D22" s="14"/>
      <c r="E22" s="10"/>
      <c r="F22" s="44">
        <v>9000</v>
      </c>
      <c r="G22" s="45">
        <f>F22</f>
        <v>9000</v>
      </c>
      <c r="H22" s="46" t="s">
        <v>18</v>
      </c>
      <c r="I22" s="11" t="s">
        <v>46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8">
      <c r="A23" s="30"/>
      <c r="B23" s="22" t="s">
        <v>19</v>
      </c>
      <c r="C23" s="32"/>
      <c r="D23" s="24"/>
      <c r="E23" s="25"/>
      <c r="F23" s="26" t="s">
        <v>19</v>
      </c>
      <c r="G23" s="26"/>
      <c r="H23" s="26"/>
      <c r="I23" s="26" t="s">
        <v>19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8">
      <c r="A24" s="41">
        <v>6</v>
      </c>
      <c r="B24" s="19" t="s">
        <v>65</v>
      </c>
      <c r="C24" s="49">
        <v>9000</v>
      </c>
      <c r="D24" s="49">
        <v>9000</v>
      </c>
      <c r="E24" s="19" t="s">
        <v>16</v>
      </c>
      <c r="F24" s="19" t="s">
        <v>47</v>
      </c>
      <c r="G24" s="19" t="str">
        <f>F24</f>
        <v>นายเวชสิทธิ์ ปิตรัมย์</v>
      </c>
      <c r="H24" s="50" t="s">
        <v>17</v>
      </c>
      <c r="I24" s="50" t="s">
        <v>48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8">
      <c r="A25" s="42"/>
      <c r="B25" s="10" t="s">
        <v>43</v>
      </c>
      <c r="C25" s="35"/>
      <c r="D25" s="35"/>
      <c r="E25" s="10"/>
      <c r="F25" s="51">
        <v>9000</v>
      </c>
      <c r="G25" s="52">
        <f>F25</f>
        <v>9000</v>
      </c>
      <c r="H25" s="53" t="s">
        <v>18</v>
      </c>
      <c r="I25" s="10" t="s">
        <v>46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8">
      <c r="A26" s="43"/>
      <c r="B26" s="25" t="s">
        <v>19</v>
      </c>
      <c r="C26" s="33"/>
      <c r="D26" s="38"/>
      <c r="E26" s="25"/>
      <c r="F26" s="25" t="s">
        <v>19</v>
      </c>
      <c r="G26" s="25"/>
      <c r="H26" s="25"/>
      <c r="I26" s="25" t="s">
        <v>19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8">
      <c r="A27" s="7">
        <v>7</v>
      </c>
      <c r="B27" s="8" t="s">
        <v>49</v>
      </c>
      <c r="C27" s="9">
        <v>1500</v>
      </c>
      <c r="D27" s="9">
        <v>1500</v>
      </c>
      <c r="E27" s="10" t="s">
        <v>16</v>
      </c>
      <c r="F27" s="11" t="s">
        <v>35</v>
      </c>
      <c r="G27" s="11" t="str">
        <f>F27</f>
        <v>นายคมศร อุดนอก</v>
      </c>
      <c r="H27" s="46" t="s">
        <v>17</v>
      </c>
      <c r="I27" s="50" t="s">
        <v>51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8">
      <c r="A28" s="7"/>
      <c r="B28" s="8" t="s">
        <v>50</v>
      </c>
      <c r="C28" s="14"/>
      <c r="D28" s="14"/>
      <c r="E28" s="10"/>
      <c r="F28" s="44">
        <v>1500</v>
      </c>
      <c r="G28" s="45">
        <f>F28</f>
        <v>1500</v>
      </c>
      <c r="H28" s="46" t="s">
        <v>18</v>
      </c>
      <c r="I28" s="10" t="s">
        <v>52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8">
      <c r="A29" s="7"/>
      <c r="B29" s="8" t="s">
        <v>19</v>
      </c>
      <c r="C29" s="15"/>
      <c r="D29" s="14"/>
      <c r="E29" s="10"/>
      <c r="F29" s="11" t="s">
        <v>19</v>
      </c>
      <c r="G29" s="11"/>
      <c r="H29" s="11"/>
      <c r="I29" s="11" t="s">
        <v>19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ht="18">
      <c r="A30" s="16">
        <v>8</v>
      </c>
      <c r="B30" s="17" t="s">
        <v>31</v>
      </c>
      <c r="C30" s="18">
        <v>1000</v>
      </c>
      <c r="D30" s="18">
        <v>1000</v>
      </c>
      <c r="E30" s="41" t="s">
        <v>54</v>
      </c>
      <c r="F30" s="20" t="s">
        <v>34</v>
      </c>
      <c r="G30" s="20" t="str">
        <f>F30</f>
        <v>นายชัยโรจน์ สำเร็จรัมย์</v>
      </c>
      <c r="H30" s="20" t="s">
        <v>17</v>
      </c>
      <c r="I30" s="47" t="s">
        <v>36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ht="18">
      <c r="A31" s="7"/>
      <c r="B31" s="8" t="s">
        <v>32</v>
      </c>
      <c r="C31" s="14"/>
      <c r="D31" s="14"/>
      <c r="E31" s="10"/>
      <c r="F31" s="44">
        <v>1000</v>
      </c>
      <c r="G31" s="45">
        <f>F31</f>
        <v>1000</v>
      </c>
      <c r="H31" s="11" t="s">
        <v>18</v>
      </c>
      <c r="I31" s="46" t="s">
        <v>37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ht="18">
      <c r="A32" s="7"/>
      <c r="B32" s="8" t="s">
        <v>33</v>
      </c>
      <c r="C32" s="21"/>
      <c r="D32" s="14"/>
      <c r="E32" s="10"/>
      <c r="F32" s="11" t="s">
        <v>19</v>
      </c>
      <c r="G32" s="11"/>
      <c r="H32" s="11"/>
      <c r="I32" s="46" t="s">
        <v>38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ht="18">
      <c r="A33" s="7"/>
      <c r="B33" s="8"/>
      <c r="C33" s="21"/>
      <c r="D33" s="14"/>
      <c r="E33" s="10"/>
      <c r="F33" s="11"/>
      <c r="G33" s="11"/>
      <c r="H33" s="11"/>
      <c r="I33" s="46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ht="18">
      <c r="A34" s="41">
        <v>9</v>
      </c>
      <c r="B34" s="19" t="s">
        <v>39</v>
      </c>
      <c r="C34" s="58">
        <v>2500</v>
      </c>
      <c r="D34" s="58">
        <v>2500</v>
      </c>
      <c r="E34" s="19" t="s">
        <v>16</v>
      </c>
      <c r="F34" s="19" t="s">
        <v>41</v>
      </c>
      <c r="G34" s="19" t="str">
        <f>F34</f>
        <v>ร้านเอส.ดี.คอมพิวเตอร์มาร์ท</v>
      </c>
      <c r="H34" s="19" t="s">
        <v>17</v>
      </c>
      <c r="I34" s="19" t="s">
        <v>53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ht="18">
      <c r="A35" s="42"/>
      <c r="B35" s="10" t="s">
        <v>40</v>
      </c>
      <c r="C35" s="35"/>
      <c r="D35" s="35"/>
      <c r="E35" s="10"/>
      <c r="F35" s="51">
        <v>2500</v>
      </c>
      <c r="G35" s="52">
        <f>F35</f>
        <v>2500</v>
      </c>
      <c r="H35" s="10" t="s">
        <v>18</v>
      </c>
      <c r="I35" s="10" t="s">
        <v>42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ht="18">
      <c r="A36" s="43"/>
      <c r="B36" s="25"/>
      <c r="C36" s="38"/>
      <c r="D36" s="38"/>
      <c r="E36" s="25"/>
      <c r="F36" s="59"/>
      <c r="G36" s="60"/>
      <c r="H36" s="25"/>
      <c r="I36" s="25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ht="18">
      <c r="A37" s="7">
        <v>10</v>
      </c>
      <c r="B37" s="8" t="s">
        <v>49</v>
      </c>
      <c r="C37" s="14">
        <v>1500</v>
      </c>
      <c r="D37" s="14">
        <v>1500</v>
      </c>
      <c r="E37" s="27" t="s">
        <v>16</v>
      </c>
      <c r="F37" s="28" t="s">
        <v>35</v>
      </c>
      <c r="G37" s="28" t="str">
        <f>F37</f>
        <v>นายคมศร อุดนอก</v>
      </c>
      <c r="H37" s="11" t="s">
        <v>17</v>
      </c>
      <c r="I37" s="53" t="s">
        <v>56</v>
      </c>
      <c r="J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8.75" customHeight="1">
      <c r="A38" s="7"/>
      <c r="B38" s="8" t="s">
        <v>55</v>
      </c>
      <c r="C38" s="14"/>
      <c r="D38" s="14"/>
      <c r="E38" s="10"/>
      <c r="F38" s="44">
        <v>1500</v>
      </c>
      <c r="G38" s="45">
        <f>F38</f>
        <v>1500</v>
      </c>
      <c r="H38" s="11" t="s">
        <v>18</v>
      </c>
      <c r="I38" s="10" t="s">
        <v>57</v>
      </c>
      <c r="J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ht="15.75" customHeight="1">
      <c r="A39" s="30"/>
      <c r="B39" s="22"/>
      <c r="C39" s="24"/>
      <c r="D39" s="24"/>
      <c r="E39" s="25"/>
      <c r="F39" s="26"/>
      <c r="G39" s="26"/>
      <c r="H39" s="26"/>
      <c r="I39" s="26"/>
      <c r="J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ht="18">
      <c r="A40" s="16">
        <v>11</v>
      </c>
      <c r="B40" s="17" t="s">
        <v>75</v>
      </c>
      <c r="C40" s="18">
        <v>10000</v>
      </c>
      <c r="D40" s="18">
        <v>10000</v>
      </c>
      <c r="E40" s="19" t="s">
        <v>16</v>
      </c>
      <c r="F40" s="20" t="s">
        <v>76</v>
      </c>
      <c r="G40" s="20" t="str">
        <f>F40</f>
        <v xml:space="preserve"> บจก. ก้ำหมงเครื่องครัว</v>
      </c>
      <c r="H40" s="20" t="s">
        <v>17</v>
      </c>
      <c r="I40" s="20" t="s">
        <v>77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18">
      <c r="A41" s="7"/>
      <c r="B41" s="8" t="s">
        <v>19</v>
      </c>
      <c r="C41" s="14"/>
      <c r="D41" s="14"/>
      <c r="E41" s="10"/>
      <c r="F41" s="44">
        <v>4225</v>
      </c>
      <c r="G41" s="45">
        <f>F41</f>
        <v>4225</v>
      </c>
      <c r="H41" s="11" t="s">
        <v>18</v>
      </c>
      <c r="I41" s="11" t="s">
        <v>78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ht="18">
      <c r="A42" s="22"/>
      <c r="B42" s="22" t="s">
        <v>19</v>
      </c>
      <c r="C42" s="23"/>
      <c r="D42" s="24"/>
      <c r="E42" s="25"/>
      <c r="F42" s="26" t="s">
        <v>19</v>
      </c>
      <c r="G42" s="26"/>
      <c r="H42" s="26"/>
      <c r="I42" s="26"/>
      <c r="J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ht="18">
      <c r="A43" s="31">
        <v>12</v>
      </c>
      <c r="B43" s="55" t="s">
        <v>58</v>
      </c>
      <c r="C43" s="14">
        <v>45000</v>
      </c>
      <c r="D43" s="14">
        <v>45000</v>
      </c>
      <c r="E43" s="27" t="s">
        <v>16</v>
      </c>
      <c r="F43" s="11" t="s">
        <v>62</v>
      </c>
      <c r="G43" s="11" t="str">
        <f>F43</f>
        <v>นางสาวเมธาวดี นุเรศรัมย์</v>
      </c>
      <c r="H43" s="11" t="s">
        <v>17</v>
      </c>
      <c r="I43" s="50" t="s">
        <v>63</v>
      </c>
      <c r="J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ht="18">
      <c r="A44" s="7"/>
      <c r="B44" s="54" t="s">
        <v>59</v>
      </c>
      <c r="C44" s="14"/>
      <c r="D44" s="14"/>
      <c r="E44" s="10"/>
      <c r="F44" s="44">
        <v>45000</v>
      </c>
      <c r="G44" s="45">
        <f>F44</f>
        <v>45000</v>
      </c>
      <c r="H44" s="11" t="s">
        <v>18</v>
      </c>
      <c r="I44" s="10" t="s">
        <v>64</v>
      </c>
      <c r="J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8.75" customHeight="1">
      <c r="A45" s="7"/>
      <c r="B45" s="55" t="s">
        <v>60</v>
      </c>
      <c r="C45" s="14"/>
      <c r="D45" s="14"/>
      <c r="E45" s="10"/>
      <c r="F45" s="11" t="s">
        <v>19</v>
      </c>
      <c r="G45" s="11"/>
      <c r="H45" s="11"/>
      <c r="I45" s="29" t="s">
        <v>19</v>
      </c>
      <c r="J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5.75" customHeight="1">
      <c r="A46" s="30"/>
      <c r="B46" s="56" t="s">
        <v>61</v>
      </c>
      <c r="C46" s="24"/>
      <c r="D46" s="24"/>
      <c r="E46" s="25"/>
      <c r="F46" s="26"/>
      <c r="G46" s="26"/>
      <c r="H46" s="26"/>
      <c r="I46" s="26"/>
      <c r="J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1:31" ht="18">
      <c r="A47" s="39"/>
      <c r="B47" s="36"/>
      <c r="C47" s="34"/>
      <c r="D47" s="34" t="s">
        <v>19</v>
      </c>
      <c r="E47" s="36"/>
      <c r="F47" s="36"/>
      <c r="G47" s="61">
        <f>G10+G13+G16+G19+G22+G25+G28+G31+G35+G38+G41+G44</f>
        <v>893725</v>
      </c>
      <c r="H47" s="36"/>
      <c r="I47" s="36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1:31" ht="18">
      <c r="A48" s="62"/>
      <c r="B48" s="63"/>
      <c r="C48" s="63"/>
      <c r="D48" s="63"/>
      <c r="E48" s="63"/>
      <c r="F48" s="63"/>
      <c r="G48" s="63"/>
      <c r="H48" s="63"/>
      <c r="I48" s="63"/>
      <c r="J48" s="12"/>
      <c r="K48" s="40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1:31" ht="18">
      <c r="A49" s="39"/>
      <c r="B49" s="36"/>
      <c r="C49" s="34"/>
      <c r="D49" s="34"/>
      <c r="E49" s="36"/>
      <c r="F49" s="36"/>
      <c r="G49" s="36"/>
      <c r="H49" s="36"/>
      <c r="I49" s="36"/>
      <c r="J49" s="12"/>
      <c r="K49" s="37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ht="18">
      <c r="A50" s="39"/>
      <c r="B50" s="36"/>
      <c r="C50" s="34"/>
      <c r="D50" s="34"/>
      <c r="E50" s="36"/>
      <c r="F50" s="36"/>
      <c r="G50" s="36"/>
      <c r="H50" s="36"/>
      <c r="I50" s="36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8">
      <c r="A51" s="39"/>
      <c r="B51" s="36"/>
      <c r="C51" s="34"/>
      <c r="D51" s="34"/>
      <c r="E51" s="36"/>
      <c r="F51" s="36"/>
      <c r="G51" s="36"/>
      <c r="H51" s="36"/>
      <c r="I51" s="36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ht="18">
      <c r="A52" s="39"/>
      <c r="B52" s="36"/>
      <c r="C52" s="34"/>
      <c r="D52" s="34"/>
      <c r="E52" s="36"/>
      <c r="F52" s="36"/>
      <c r="G52" s="36"/>
      <c r="H52" s="36"/>
      <c r="I52" s="36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ht="18">
      <c r="A53" s="39"/>
      <c r="B53" s="36"/>
      <c r="C53" s="34"/>
      <c r="D53" s="34"/>
      <c r="E53" s="36"/>
      <c r="F53" s="36"/>
      <c r="G53" s="36"/>
      <c r="H53" s="36"/>
      <c r="I53" s="36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ht="18">
      <c r="A54" s="39"/>
      <c r="B54" s="36"/>
      <c r="C54" s="34"/>
      <c r="D54" s="34"/>
      <c r="E54" s="36"/>
      <c r="F54" s="36"/>
      <c r="G54" s="36"/>
      <c r="H54" s="36"/>
      <c r="I54" s="36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ht="18">
      <c r="A55" s="39"/>
      <c r="B55" s="36"/>
      <c r="C55" s="34"/>
      <c r="D55" s="34"/>
      <c r="E55" s="36"/>
      <c r="F55" s="36"/>
      <c r="G55" s="36"/>
      <c r="H55" s="36"/>
      <c r="I55" s="36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ht="18">
      <c r="A56" s="39"/>
      <c r="B56" s="36"/>
      <c r="C56" s="34"/>
      <c r="D56" s="34"/>
      <c r="E56" s="36"/>
      <c r="F56" s="36"/>
      <c r="G56" s="36"/>
      <c r="H56" s="36"/>
      <c r="I56" s="36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ht="18">
      <c r="A57" s="39"/>
      <c r="B57" s="36"/>
      <c r="C57" s="34"/>
      <c r="D57" s="34"/>
      <c r="E57" s="36"/>
      <c r="F57" s="36"/>
      <c r="G57" s="36"/>
      <c r="H57" s="36"/>
      <c r="I57" s="36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1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ht="1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ht="1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ht="18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ht="18">
      <c r="A63" s="12"/>
      <c r="B63" s="12"/>
      <c r="C63" s="12"/>
      <c r="D63" s="12"/>
      <c r="E63" s="12"/>
      <c r="F63" s="12"/>
      <c r="G63" s="12"/>
      <c r="H63" s="12"/>
      <c r="I63" s="12"/>
    </row>
    <row r="64" spans="1:31" ht="18">
      <c r="A64" s="12"/>
      <c r="B64" s="12"/>
      <c r="C64" s="12"/>
      <c r="D64" s="12"/>
      <c r="E64" s="12"/>
      <c r="F64" s="12"/>
      <c r="G64" s="12"/>
      <c r="H64" s="12"/>
      <c r="I64" s="12"/>
    </row>
    <row r="65" spans="1:9" ht="18">
      <c r="A65" s="12"/>
      <c r="B65" s="12"/>
      <c r="C65" s="12"/>
      <c r="D65" s="12"/>
      <c r="E65" s="12"/>
      <c r="F65" s="12"/>
      <c r="G65" s="12"/>
      <c r="H65" s="12"/>
      <c r="I65" s="12"/>
    </row>
  </sheetData>
  <mergeCells count="9">
    <mergeCell ref="A48:I48"/>
    <mergeCell ref="A1:I1"/>
    <mergeCell ref="A2:I2"/>
    <mergeCell ref="A3:I3"/>
    <mergeCell ref="A5:A7"/>
    <mergeCell ref="B5:B7"/>
    <mergeCell ref="D5:D7"/>
    <mergeCell ref="E5:E7"/>
    <mergeCell ref="A4:I4"/>
  </mergeCells>
  <pageMargins left="0.59055118110236227" right="0.39370078740157483" top="0.39370078740157483" bottom="0.19685039370078741" header="0.31496062992125984" footer="0.31496062992125984"/>
  <pageSetup scale="8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E42A4-CB47-48A9-8432-CD4197085BC4}">
  <dimension ref="A1:AE187"/>
  <sheetViews>
    <sheetView view="pageBreakPreview" zoomScale="130" zoomScaleNormal="100" zoomScaleSheetLayoutView="130" workbookViewId="0">
      <selection activeCell="M12" sqref="M12"/>
    </sheetView>
  </sheetViews>
  <sheetFormatPr defaultColWidth="9.140625" defaultRowHeight="16.5"/>
  <cols>
    <col min="1" max="1" width="5.42578125" style="13" customWidth="1"/>
    <col min="2" max="2" width="23.140625" style="106" customWidth="1"/>
    <col min="3" max="3" width="13.85546875" style="13" customWidth="1"/>
    <col min="4" max="5" width="9.5703125" style="13" customWidth="1"/>
    <col min="6" max="6" width="16.85546875" style="13" customWidth="1"/>
    <col min="7" max="7" width="19.140625" style="13" customWidth="1"/>
    <col min="8" max="8" width="15.140625" style="13" customWidth="1"/>
    <col min="9" max="9" width="22.140625" style="13" customWidth="1"/>
    <col min="10" max="16384" width="9.140625" style="13"/>
  </cols>
  <sheetData>
    <row r="1" spans="1:31" s="1" customFormat="1" ht="20.25" customHeight="1">
      <c r="A1" s="64" t="s">
        <v>1</v>
      </c>
      <c r="B1" s="64"/>
      <c r="C1" s="64"/>
      <c r="D1" s="64"/>
      <c r="E1" s="64"/>
      <c r="F1" s="64"/>
      <c r="G1" s="64"/>
      <c r="H1" s="64"/>
      <c r="I1" s="64"/>
    </row>
    <row r="2" spans="1:31" s="1" customFormat="1" ht="23.25">
      <c r="A2" s="65" t="s">
        <v>740</v>
      </c>
      <c r="B2" s="65"/>
      <c r="C2" s="65"/>
      <c r="D2" s="65"/>
      <c r="E2" s="65"/>
      <c r="F2" s="65"/>
      <c r="G2" s="65"/>
      <c r="H2" s="65"/>
      <c r="I2" s="65"/>
    </row>
    <row r="3" spans="1:31" s="1" customFormat="1" ht="21.75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</row>
    <row r="4" spans="1:31" s="1" customFormat="1" ht="27" customHeight="1">
      <c r="A4" s="65" t="s">
        <v>741</v>
      </c>
      <c r="B4" s="65"/>
      <c r="C4" s="65"/>
      <c r="D4" s="65"/>
      <c r="E4" s="65"/>
      <c r="F4" s="65"/>
      <c r="G4" s="65"/>
      <c r="H4" s="65"/>
      <c r="I4" s="65"/>
    </row>
    <row r="5" spans="1:31" s="3" customFormat="1" ht="18.75">
      <c r="A5" s="66" t="s">
        <v>2</v>
      </c>
      <c r="B5" s="98" t="s">
        <v>3</v>
      </c>
      <c r="C5" s="2" t="s">
        <v>4</v>
      </c>
      <c r="D5" s="66" t="s">
        <v>7</v>
      </c>
      <c r="E5" s="68" t="s">
        <v>8</v>
      </c>
      <c r="F5" s="2" t="s">
        <v>9</v>
      </c>
      <c r="G5" s="2" t="s">
        <v>11</v>
      </c>
      <c r="H5" s="2" t="s">
        <v>0</v>
      </c>
      <c r="I5" s="2" t="s">
        <v>14</v>
      </c>
    </row>
    <row r="6" spans="1:31" s="3" customFormat="1" ht="18.75">
      <c r="A6" s="67"/>
      <c r="B6" s="99"/>
      <c r="C6" s="4" t="s">
        <v>5</v>
      </c>
      <c r="D6" s="67"/>
      <c r="E6" s="69"/>
      <c r="F6" s="4" t="s">
        <v>10</v>
      </c>
      <c r="G6" s="4" t="s">
        <v>12</v>
      </c>
      <c r="H6" s="4" t="s">
        <v>13</v>
      </c>
      <c r="I6" s="4" t="s">
        <v>15</v>
      </c>
    </row>
    <row r="7" spans="1:31" s="3" customFormat="1" ht="22.5" customHeight="1">
      <c r="A7" s="67"/>
      <c r="B7" s="99"/>
      <c r="C7" s="4" t="s">
        <v>6</v>
      </c>
      <c r="D7" s="67"/>
      <c r="E7" s="69"/>
      <c r="F7" s="4"/>
      <c r="G7" s="4"/>
      <c r="H7" s="4"/>
      <c r="I7" s="4"/>
    </row>
    <row r="8" spans="1:31" s="3" customFormat="1" ht="18.75">
      <c r="A8" s="5" t="s">
        <v>22</v>
      </c>
      <c r="B8" s="100" t="s">
        <v>23</v>
      </c>
      <c r="C8" s="6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pans="1:31" ht="18">
      <c r="A9" s="16">
        <v>1</v>
      </c>
      <c r="B9" s="101" t="s">
        <v>65</v>
      </c>
      <c r="C9" s="48">
        <v>9000</v>
      </c>
      <c r="D9" s="48">
        <v>9000</v>
      </c>
      <c r="E9" s="19" t="s">
        <v>16</v>
      </c>
      <c r="F9" s="20" t="s">
        <v>44</v>
      </c>
      <c r="G9" s="20" t="str">
        <f t="shared" ref="G9:G16" si="0">F9</f>
        <v>นายดุสิต  ประโลมรัมย์</v>
      </c>
      <c r="H9" s="47" t="s">
        <v>17</v>
      </c>
      <c r="I9" s="47" t="s">
        <v>528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8">
      <c r="A10" s="7"/>
      <c r="B10" s="55" t="s">
        <v>742</v>
      </c>
      <c r="C10" s="14"/>
      <c r="D10" s="14"/>
      <c r="E10" s="10"/>
      <c r="F10" s="44">
        <v>9000</v>
      </c>
      <c r="G10" s="45">
        <f t="shared" si="0"/>
        <v>9000</v>
      </c>
      <c r="H10" s="46" t="s">
        <v>18</v>
      </c>
      <c r="I10" s="11" t="s">
        <v>743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8">
      <c r="A11" s="41">
        <v>2</v>
      </c>
      <c r="B11" s="50" t="s">
        <v>65</v>
      </c>
      <c r="C11" s="49">
        <v>9000</v>
      </c>
      <c r="D11" s="49">
        <v>9000</v>
      </c>
      <c r="E11" s="19" t="s">
        <v>16</v>
      </c>
      <c r="F11" s="19" t="s">
        <v>47</v>
      </c>
      <c r="G11" s="19" t="str">
        <f t="shared" si="0"/>
        <v>นายเวชสิทธิ์ ปิตรัมย์</v>
      </c>
      <c r="H11" s="50" t="s">
        <v>17</v>
      </c>
      <c r="I11" s="50" t="s">
        <v>526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8">
      <c r="A12" s="42"/>
      <c r="B12" s="55" t="s">
        <v>742</v>
      </c>
      <c r="C12" s="35"/>
      <c r="D12" s="35"/>
      <c r="E12" s="10"/>
      <c r="F12" s="51">
        <v>9000</v>
      </c>
      <c r="G12" s="52">
        <f t="shared" si="0"/>
        <v>9000</v>
      </c>
      <c r="H12" s="53" t="s">
        <v>18</v>
      </c>
      <c r="I12" s="11" t="s">
        <v>743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s="83" customFormat="1" ht="18">
      <c r="A13" s="78">
        <v>3</v>
      </c>
      <c r="B13" s="81" t="s">
        <v>86</v>
      </c>
      <c r="C13" s="80">
        <v>6300</v>
      </c>
      <c r="D13" s="80">
        <v>6300</v>
      </c>
      <c r="E13" s="79" t="s">
        <v>16</v>
      </c>
      <c r="F13" s="79" t="s">
        <v>87</v>
      </c>
      <c r="G13" s="79" t="str">
        <f t="shared" si="0"/>
        <v>นางเสงี่ยม แป้นทอง</v>
      </c>
      <c r="H13" s="81" t="s">
        <v>17</v>
      </c>
      <c r="I13" s="81" t="s">
        <v>744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</row>
    <row r="14" spans="1:31" s="83" customFormat="1" ht="18">
      <c r="A14" s="84" t="s">
        <v>19</v>
      </c>
      <c r="B14" s="55" t="s">
        <v>742</v>
      </c>
      <c r="C14" s="86"/>
      <c r="D14" s="86"/>
      <c r="E14" s="85"/>
      <c r="F14" s="86">
        <v>6300</v>
      </c>
      <c r="G14" s="87">
        <f t="shared" si="0"/>
        <v>6300</v>
      </c>
      <c r="H14" s="88" t="s">
        <v>18</v>
      </c>
      <c r="I14" s="11" t="s">
        <v>743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</row>
    <row r="15" spans="1:31" ht="18">
      <c r="A15" s="41">
        <v>4</v>
      </c>
      <c r="B15" s="50" t="s">
        <v>86</v>
      </c>
      <c r="C15" s="49">
        <v>6300</v>
      </c>
      <c r="D15" s="49">
        <v>6300</v>
      </c>
      <c r="E15" s="19" t="s">
        <v>16</v>
      </c>
      <c r="F15" s="19" t="s">
        <v>89</v>
      </c>
      <c r="G15" s="19" t="str">
        <f t="shared" si="0"/>
        <v>นายปราโมทย์ ประโลมรัมย์</v>
      </c>
      <c r="H15" s="50" t="s">
        <v>17</v>
      </c>
      <c r="I15" s="50" t="s">
        <v>745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8">
      <c r="A16" s="42"/>
      <c r="B16" s="55" t="s">
        <v>742</v>
      </c>
      <c r="C16" s="35"/>
      <c r="D16" s="35"/>
      <c r="E16" s="10"/>
      <c r="F16" s="51">
        <v>6300</v>
      </c>
      <c r="G16" s="52">
        <f t="shared" si="0"/>
        <v>6300</v>
      </c>
      <c r="H16" s="53" t="s">
        <v>18</v>
      </c>
      <c r="I16" s="11" t="s">
        <v>743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s="83" customFormat="1" ht="18">
      <c r="A17" s="78">
        <v>5</v>
      </c>
      <c r="B17" s="81" t="s">
        <v>86</v>
      </c>
      <c r="C17" s="80">
        <v>9000</v>
      </c>
      <c r="D17" s="80">
        <v>9000</v>
      </c>
      <c r="E17" s="79" t="s">
        <v>16</v>
      </c>
      <c r="F17" s="79" t="s">
        <v>206</v>
      </c>
      <c r="G17" s="79" t="str">
        <f t="shared" ref="G17:G20" si="1">F17</f>
        <v>น.ส.ปณิฏฐา ออกรรัมย์</v>
      </c>
      <c r="H17" s="81" t="s">
        <v>17</v>
      </c>
      <c r="I17" s="81" t="s">
        <v>746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</row>
    <row r="18" spans="1:31" s="83" customFormat="1" ht="18">
      <c r="A18" s="84" t="s">
        <v>19</v>
      </c>
      <c r="B18" s="55" t="s">
        <v>742</v>
      </c>
      <c r="C18" s="86"/>
      <c r="D18" s="86"/>
      <c r="E18" s="85"/>
      <c r="F18" s="86">
        <v>9000</v>
      </c>
      <c r="G18" s="87">
        <f t="shared" si="1"/>
        <v>9000</v>
      </c>
      <c r="H18" s="88" t="s">
        <v>18</v>
      </c>
      <c r="I18" s="11" t="s">
        <v>743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</row>
    <row r="19" spans="1:31" ht="18">
      <c r="A19" s="41">
        <v>6</v>
      </c>
      <c r="B19" s="50" t="s">
        <v>86</v>
      </c>
      <c r="C19" s="49">
        <v>9000</v>
      </c>
      <c r="D19" s="49">
        <v>9000</v>
      </c>
      <c r="E19" s="19" t="s">
        <v>16</v>
      </c>
      <c r="F19" s="19" t="s">
        <v>747</v>
      </c>
      <c r="G19" s="19" t="str">
        <f t="shared" si="1"/>
        <v>นายบรรยาย อาภรณ์รัมย์</v>
      </c>
      <c r="H19" s="50" t="s">
        <v>17</v>
      </c>
      <c r="I19" s="50" t="s">
        <v>748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ht="18">
      <c r="A20" s="42"/>
      <c r="B20" s="55" t="s">
        <v>742</v>
      </c>
      <c r="C20" s="35"/>
      <c r="D20" s="35"/>
      <c r="E20" s="10"/>
      <c r="F20" s="51">
        <v>9000</v>
      </c>
      <c r="G20" s="52">
        <f t="shared" si="1"/>
        <v>9000</v>
      </c>
      <c r="H20" s="53" t="s">
        <v>18</v>
      </c>
      <c r="I20" s="11" t="s">
        <v>743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8">
      <c r="A21" s="41">
        <v>7</v>
      </c>
      <c r="B21" s="50" t="s">
        <v>137</v>
      </c>
      <c r="C21" s="49">
        <v>6300</v>
      </c>
      <c r="D21" s="49">
        <v>6300</v>
      </c>
      <c r="E21" s="19" t="s">
        <v>16</v>
      </c>
      <c r="F21" s="19" t="s">
        <v>138</v>
      </c>
      <c r="G21" s="19" t="str">
        <f>F21</f>
        <v>นางสมจินต์ ปะทิรัมย์</v>
      </c>
      <c r="H21" s="50" t="s">
        <v>17</v>
      </c>
      <c r="I21" s="50" t="s">
        <v>512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8">
      <c r="A22" s="42"/>
      <c r="B22" s="55" t="s">
        <v>742</v>
      </c>
      <c r="C22" s="35"/>
      <c r="D22" s="35"/>
      <c r="E22" s="10"/>
      <c r="F22" s="51">
        <v>6300</v>
      </c>
      <c r="G22" s="52">
        <f>F22</f>
        <v>6300</v>
      </c>
      <c r="H22" s="53" t="s">
        <v>18</v>
      </c>
      <c r="I22" s="11" t="s">
        <v>749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8">
      <c r="A23" s="43"/>
      <c r="B23" s="73" t="s">
        <v>19</v>
      </c>
      <c r="C23" s="33"/>
      <c r="D23" s="38"/>
      <c r="E23" s="25"/>
      <c r="F23" s="25" t="s">
        <v>19</v>
      </c>
      <c r="G23" s="25"/>
      <c r="H23" s="25"/>
      <c r="I23" s="25" t="s">
        <v>19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8">
      <c r="A24" s="41">
        <v>8</v>
      </c>
      <c r="B24" s="50" t="s">
        <v>130</v>
      </c>
      <c r="C24" s="49">
        <v>9000</v>
      </c>
      <c r="D24" s="49">
        <v>9000</v>
      </c>
      <c r="E24" s="19" t="s">
        <v>16</v>
      </c>
      <c r="F24" s="19" t="s">
        <v>131</v>
      </c>
      <c r="G24" s="19" t="str">
        <f t="shared" ref="G24:G25" si="2">F24</f>
        <v>นางนงเยาว์ วิลัยริด</v>
      </c>
      <c r="H24" s="50" t="s">
        <v>17</v>
      </c>
      <c r="I24" s="50" t="s">
        <v>750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8">
      <c r="A25" s="42"/>
      <c r="B25" s="55" t="s">
        <v>742</v>
      </c>
      <c r="C25" s="35"/>
      <c r="D25" s="35"/>
      <c r="E25" s="10"/>
      <c r="F25" s="51">
        <v>9000</v>
      </c>
      <c r="G25" s="52">
        <f t="shared" si="2"/>
        <v>9000</v>
      </c>
      <c r="H25" s="53" t="s">
        <v>18</v>
      </c>
      <c r="I25" s="11" t="s">
        <v>749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8">
      <c r="A26" s="43"/>
      <c r="B26" s="73" t="s">
        <v>19</v>
      </c>
      <c r="C26" s="33"/>
      <c r="D26" s="38"/>
      <c r="E26" s="25"/>
      <c r="F26" s="25" t="s">
        <v>19</v>
      </c>
      <c r="G26" s="25"/>
      <c r="H26" s="25"/>
      <c r="I26" s="25" t="s">
        <v>19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8">
      <c r="A27" s="41">
        <v>9</v>
      </c>
      <c r="B27" s="50" t="s">
        <v>130</v>
      </c>
      <c r="C27" s="49">
        <v>9000</v>
      </c>
      <c r="D27" s="49">
        <v>9000</v>
      </c>
      <c r="E27" s="19" t="s">
        <v>16</v>
      </c>
      <c r="F27" s="19" t="s">
        <v>751</v>
      </c>
      <c r="G27" s="19" t="str">
        <f t="shared" ref="G27:G28" si="3">F27</f>
        <v>นางเฉลา โอรสรัมย์</v>
      </c>
      <c r="H27" s="50" t="s">
        <v>17</v>
      </c>
      <c r="I27" s="50" t="s">
        <v>752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8">
      <c r="A28" s="42"/>
      <c r="B28" s="55" t="s">
        <v>742</v>
      </c>
      <c r="C28" s="35"/>
      <c r="D28" s="35"/>
      <c r="E28" s="10"/>
      <c r="F28" s="51">
        <v>9000</v>
      </c>
      <c r="G28" s="52">
        <f t="shared" si="3"/>
        <v>9000</v>
      </c>
      <c r="H28" s="53" t="s">
        <v>18</v>
      </c>
      <c r="I28" s="11" t="s">
        <v>749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8">
      <c r="A29" s="43"/>
      <c r="B29" s="73" t="s">
        <v>19</v>
      </c>
      <c r="C29" s="33"/>
      <c r="D29" s="38"/>
      <c r="E29" s="25"/>
      <c r="F29" s="25" t="s">
        <v>19</v>
      </c>
      <c r="G29" s="25"/>
      <c r="H29" s="25"/>
      <c r="I29" s="25" t="s">
        <v>19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ht="18">
      <c r="A30" s="41">
        <v>10</v>
      </c>
      <c r="B30" s="50" t="s">
        <v>130</v>
      </c>
      <c r="C30" s="49">
        <v>9000</v>
      </c>
      <c r="D30" s="49">
        <v>9000</v>
      </c>
      <c r="E30" s="19" t="s">
        <v>16</v>
      </c>
      <c r="F30" s="19" t="s">
        <v>144</v>
      </c>
      <c r="G30" s="19" t="str">
        <f>F30</f>
        <v>นางพูน ออกรรัมย์</v>
      </c>
      <c r="H30" s="50" t="s">
        <v>17</v>
      </c>
      <c r="I30" s="50" t="s">
        <v>753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ht="18">
      <c r="A31" s="42"/>
      <c r="B31" s="55" t="s">
        <v>742</v>
      </c>
      <c r="C31" s="35"/>
      <c r="D31" s="35"/>
      <c r="E31" s="10"/>
      <c r="F31" s="51">
        <v>9000</v>
      </c>
      <c r="G31" s="52">
        <f>F31</f>
        <v>9000</v>
      </c>
      <c r="H31" s="53" t="s">
        <v>18</v>
      </c>
      <c r="I31" s="11" t="s">
        <v>749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s="83" customFormat="1" ht="18">
      <c r="A32" s="78">
        <v>11</v>
      </c>
      <c r="B32" s="81" t="s">
        <v>91</v>
      </c>
      <c r="C32" s="80">
        <v>9000</v>
      </c>
      <c r="D32" s="80">
        <v>9000</v>
      </c>
      <c r="E32" s="79" t="s">
        <v>16</v>
      </c>
      <c r="F32" s="79" t="s">
        <v>92</v>
      </c>
      <c r="G32" s="79" t="str">
        <f>F32</f>
        <v>นายทองพูน ปุรินรัมย์</v>
      </c>
      <c r="H32" s="81" t="s">
        <v>17</v>
      </c>
      <c r="I32" s="81" t="s">
        <v>515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s="83" customFormat="1" ht="18">
      <c r="A33" s="84"/>
      <c r="B33" s="88" t="s">
        <v>94</v>
      </c>
      <c r="C33" s="86"/>
      <c r="D33" s="86"/>
      <c r="E33" s="85"/>
      <c r="F33" s="86">
        <v>9000</v>
      </c>
      <c r="G33" s="87">
        <f>F33</f>
        <v>9000</v>
      </c>
      <c r="H33" s="88" t="s">
        <v>18</v>
      </c>
      <c r="I33" s="11" t="s">
        <v>749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</row>
    <row r="34" spans="1:31" s="83" customFormat="1" ht="18">
      <c r="A34" s="90"/>
      <c r="B34" s="55" t="s">
        <v>742</v>
      </c>
      <c r="C34" s="92"/>
      <c r="D34" s="93"/>
      <c r="E34" s="91"/>
      <c r="F34" s="91" t="s">
        <v>19</v>
      </c>
      <c r="G34" s="91"/>
      <c r="H34" s="91"/>
      <c r="I34" s="91" t="s">
        <v>19</v>
      </c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18">
      <c r="A35" s="41">
        <v>12</v>
      </c>
      <c r="B35" s="50" t="s">
        <v>91</v>
      </c>
      <c r="C35" s="49">
        <v>9000</v>
      </c>
      <c r="D35" s="49">
        <v>9000</v>
      </c>
      <c r="E35" s="19" t="s">
        <v>16</v>
      </c>
      <c r="F35" s="70" t="s">
        <v>95</v>
      </c>
      <c r="G35" s="19" t="str">
        <f>F35</f>
        <v>นายออด ไชยรัมย์</v>
      </c>
      <c r="H35" s="50" t="s">
        <v>17</v>
      </c>
      <c r="I35" s="50" t="s">
        <v>754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ht="18">
      <c r="A36" s="42"/>
      <c r="B36" s="53" t="s">
        <v>94</v>
      </c>
      <c r="C36" s="35"/>
      <c r="D36" s="35"/>
      <c r="E36" s="10"/>
      <c r="F36" s="51">
        <v>9000</v>
      </c>
      <c r="G36" s="52">
        <f>F36</f>
        <v>9000</v>
      </c>
      <c r="H36" s="53" t="s">
        <v>18</v>
      </c>
      <c r="I36" s="11" t="s">
        <v>749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ht="18">
      <c r="A37" s="43"/>
      <c r="B37" s="55" t="s">
        <v>742</v>
      </c>
      <c r="C37" s="33"/>
      <c r="D37" s="38"/>
      <c r="E37" s="25"/>
      <c r="F37" s="25" t="s">
        <v>19</v>
      </c>
      <c r="G37" s="25"/>
      <c r="H37" s="25"/>
      <c r="I37" s="25" t="s">
        <v>19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s="114" customFormat="1" ht="18">
      <c r="A38" s="41">
        <v>13</v>
      </c>
      <c r="B38" s="50" t="s">
        <v>110</v>
      </c>
      <c r="C38" s="49">
        <v>9000</v>
      </c>
      <c r="D38" s="49">
        <v>9000</v>
      </c>
      <c r="E38" s="19" t="s">
        <v>16</v>
      </c>
      <c r="F38" s="36" t="s">
        <v>123</v>
      </c>
      <c r="G38" s="19" t="str">
        <f>F38</f>
        <v>นายสัญญา รักษา</v>
      </c>
      <c r="H38" s="50" t="s">
        <v>17</v>
      </c>
      <c r="I38" s="50" t="s">
        <v>755</v>
      </c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</row>
    <row r="39" spans="1:31" s="114" customFormat="1" ht="18">
      <c r="A39" s="42"/>
      <c r="B39" s="55" t="s">
        <v>742</v>
      </c>
      <c r="C39" s="35"/>
      <c r="D39" s="35"/>
      <c r="E39" s="10"/>
      <c r="F39" s="51">
        <v>9000</v>
      </c>
      <c r="G39" s="52">
        <f>F39</f>
        <v>9000</v>
      </c>
      <c r="H39" s="53" t="s">
        <v>18</v>
      </c>
      <c r="I39" s="11" t="s">
        <v>749</v>
      </c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</row>
    <row r="40" spans="1:31" ht="18">
      <c r="A40" s="41">
        <v>14</v>
      </c>
      <c r="B40" s="50" t="s">
        <v>91</v>
      </c>
      <c r="C40" s="49">
        <v>9000</v>
      </c>
      <c r="D40" s="49">
        <v>9000</v>
      </c>
      <c r="E40" s="19" t="s">
        <v>16</v>
      </c>
      <c r="F40" s="19" t="s">
        <v>97</v>
      </c>
      <c r="G40" s="19" t="str">
        <f>F40</f>
        <v>นายรุจิภาส ปิตรัมย์</v>
      </c>
      <c r="H40" s="50" t="s">
        <v>17</v>
      </c>
      <c r="I40" s="50" t="s">
        <v>756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18">
      <c r="A41" s="42"/>
      <c r="B41" s="53" t="s">
        <v>94</v>
      </c>
      <c r="C41" s="35"/>
      <c r="D41" s="35"/>
      <c r="E41" s="10"/>
      <c r="F41" s="51">
        <v>9000</v>
      </c>
      <c r="G41" s="52">
        <f>F41</f>
        <v>9000</v>
      </c>
      <c r="H41" s="53" t="s">
        <v>18</v>
      </c>
      <c r="I41" s="11" t="s">
        <v>749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ht="18">
      <c r="A42" s="43"/>
      <c r="B42" s="55" t="s">
        <v>742</v>
      </c>
      <c r="C42" s="33"/>
      <c r="D42" s="38"/>
      <c r="E42" s="25"/>
      <c r="F42" s="25" t="s">
        <v>19</v>
      </c>
      <c r="G42" s="25"/>
      <c r="H42" s="25"/>
      <c r="I42" s="25" t="s">
        <v>19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ht="18">
      <c r="A43" s="41">
        <v>15</v>
      </c>
      <c r="B43" s="50" t="s">
        <v>91</v>
      </c>
      <c r="C43" s="49">
        <v>9000</v>
      </c>
      <c r="D43" s="49">
        <v>9000</v>
      </c>
      <c r="E43" s="19" t="s">
        <v>16</v>
      </c>
      <c r="F43" s="94" t="s">
        <v>757</v>
      </c>
      <c r="G43" s="19" t="str">
        <f>F43</f>
        <v>นายอุกฤษฎ์ สุขเสน</v>
      </c>
      <c r="H43" s="50" t="s">
        <v>17</v>
      </c>
      <c r="I43" s="50" t="s">
        <v>758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ht="18">
      <c r="A44" s="42"/>
      <c r="B44" s="53" t="s">
        <v>94</v>
      </c>
      <c r="C44" s="35"/>
      <c r="D44" s="35"/>
      <c r="E44" s="10"/>
      <c r="F44" s="51">
        <v>9000</v>
      </c>
      <c r="G44" s="52">
        <f>F44</f>
        <v>9000</v>
      </c>
      <c r="H44" s="53" t="s">
        <v>18</v>
      </c>
      <c r="I44" s="11" t="s">
        <v>749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8">
      <c r="A45" s="72" t="s">
        <v>19</v>
      </c>
      <c r="B45" s="55" t="s">
        <v>742</v>
      </c>
      <c r="C45" s="38"/>
      <c r="D45" s="38"/>
      <c r="E45" s="25"/>
      <c r="F45" s="73"/>
      <c r="G45" s="25"/>
      <c r="H45" s="25"/>
      <c r="I45" s="25"/>
      <c r="J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8">
      <c r="A46" s="41">
        <v>16</v>
      </c>
      <c r="B46" s="50" t="s">
        <v>91</v>
      </c>
      <c r="C46" s="49">
        <v>9000</v>
      </c>
      <c r="D46" s="49">
        <v>9000</v>
      </c>
      <c r="E46" s="19" t="s">
        <v>16</v>
      </c>
      <c r="F46" s="94" t="s">
        <v>759</v>
      </c>
      <c r="G46" s="19" t="str">
        <f>F46</f>
        <v>นายวิเพก ปุลันรัมย์</v>
      </c>
      <c r="H46" s="50" t="s">
        <v>17</v>
      </c>
      <c r="I46" s="50" t="s">
        <v>760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1:31" ht="18">
      <c r="A47" s="42"/>
      <c r="B47" s="53" t="s">
        <v>94</v>
      </c>
      <c r="C47" s="35"/>
      <c r="D47" s="35"/>
      <c r="E47" s="10"/>
      <c r="F47" s="51">
        <v>9000</v>
      </c>
      <c r="G47" s="52">
        <f>F47</f>
        <v>9000</v>
      </c>
      <c r="H47" s="53" t="s">
        <v>18</v>
      </c>
      <c r="I47" s="11" t="s">
        <v>749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1:31" ht="18">
      <c r="A48" s="72" t="s">
        <v>19</v>
      </c>
      <c r="B48" s="55" t="s">
        <v>742</v>
      </c>
      <c r="C48" s="38"/>
      <c r="D48" s="38"/>
      <c r="E48" s="25"/>
      <c r="F48" s="73"/>
      <c r="G48" s="25"/>
      <c r="H48" s="25"/>
      <c r="I48" s="25"/>
      <c r="J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1:31" ht="18">
      <c r="A49" s="41">
        <v>17</v>
      </c>
      <c r="B49" s="50" t="s">
        <v>91</v>
      </c>
      <c r="C49" s="49">
        <v>9000</v>
      </c>
      <c r="D49" s="49">
        <v>9000</v>
      </c>
      <c r="E49" s="19" t="s">
        <v>16</v>
      </c>
      <c r="F49" s="19" t="s">
        <v>99</v>
      </c>
      <c r="G49" s="19" t="str">
        <f>F49</f>
        <v>นายธง มะโนรัมย์</v>
      </c>
      <c r="H49" s="50" t="s">
        <v>17</v>
      </c>
      <c r="I49" s="50" t="s">
        <v>761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ht="18">
      <c r="A50" s="42"/>
      <c r="B50" s="53" t="s">
        <v>94</v>
      </c>
      <c r="C50" s="35"/>
      <c r="D50" s="35"/>
      <c r="E50" s="10"/>
      <c r="F50" s="51">
        <v>9000</v>
      </c>
      <c r="G50" s="52">
        <f>F50</f>
        <v>9000</v>
      </c>
      <c r="H50" s="53" t="s">
        <v>18</v>
      </c>
      <c r="I50" s="11" t="s">
        <v>749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8">
      <c r="A51" s="72" t="s">
        <v>19</v>
      </c>
      <c r="B51" s="55" t="s">
        <v>742</v>
      </c>
      <c r="C51" s="38"/>
      <c r="D51" s="38"/>
      <c r="E51" s="25"/>
      <c r="F51" s="73"/>
      <c r="G51" s="25"/>
      <c r="H51" s="25"/>
      <c r="I51" s="25"/>
      <c r="J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s="114" customFormat="1" ht="18">
      <c r="A52" s="41">
        <v>18</v>
      </c>
      <c r="B52" s="50" t="s">
        <v>91</v>
      </c>
      <c r="C52" s="49">
        <v>9000</v>
      </c>
      <c r="D52" s="49">
        <v>9000</v>
      </c>
      <c r="E52" s="19" t="s">
        <v>16</v>
      </c>
      <c r="F52" s="19" t="s">
        <v>220</v>
      </c>
      <c r="G52" s="19" t="str">
        <f>F52</f>
        <v>นายอุทิศ หอยมุข</v>
      </c>
      <c r="H52" s="50" t="s">
        <v>17</v>
      </c>
      <c r="I52" s="50" t="s">
        <v>762</v>
      </c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</row>
    <row r="53" spans="1:31" s="114" customFormat="1" ht="18">
      <c r="A53" s="42"/>
      <c r="B53" s="53" t="s">
        <v>94</v>
      </c>
      <c r="C53" s="35"/>
      <c r="D53" s="35"/>
      <c r="E53" s="10"/>
      <c r="F53" s="51">
        <v>9000</v>
      </c>
      <c r="G53" s="52">
        <f>F53</f>
        <v>9000</v>
      </c>
      <c r="H53" s="53" t="s">
        <v>18</v>
      </c>
      <c r="I53" s="11" t="s">
        <v>749</v>
      </c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</row>
    <row r="54" spans="1:31" s="114" customFormat="1" ht="18">
      <c r="A54" s="72" t="s">
        <v>19</v>
      </c>
      <c r="B54" s="55" t="s">
        <v>742</v>
      </c>
      <c r="C54" s="38"/>
      <c r="D54" s="38"/>
      <c r="E54" s="25"/>
      <c r="F54" s="73"/>
      <c r="G54" s="25"/>
      <c r="H54" s="25"/>
      <c r="I54" s="25"/>
      <c r="J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</row>
    <row r="55" spans="1:31" ht="18">
      <c r="A55" s="41">
        <v>19</v>
      </c>
      <c r="B55" s="50" t="s">
        <v>101</v>
      </c>
      <c r="C55" s="49">
        <v>9000</v>
      </c>
      <c r="D55" s="49">
        <v>9000</v>
      </c>
      <c r="E55" s="19" t="s">
        <v>16</v>
      </c>
      <c r="F55" s="115" t="s">
        <v>106</v>
      </c>
      <c r="G55" s="19" t="str">
        <f>F55</f>
        <v>นายสุขสม ปิยารัมย์</v>
      </c>
      <c r="H55" s="50" t="s">
        <v>17</v>
      </c>
      <c r="I55" s="50" t="s">
        <v>763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ht="18">
      <c r="A56" s="42"/>
      <c r="B56" s="55" t="s">
        <v>742</v>
      </c>
      <c r="C56" s="35"/>
      <c r="D56" s="35"/>
      <c r="E56" s="10"/>
      <c r="F56" s="51">
        <v>9000</v>
      </c>
      <c r="G56" s="52">
        <f>F56</f>
        <v>9000</v>
      </c>
      <c r="H56" s="53" t="s">
        <v>18</v>
      </c>
      <c r="I56" s="11" t="s">
        <v>749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ht="18">
      <c r="A57" s="43"/>
      <c r="B57" s="73" t="s">
        <v>19</v>
      </c>
      <c r="C57" s="33"/>
      <c r="D57" s="38"/>
      <c r="E57" s="25"/>
      <c r="F57" s="25" t="s">
        <v>19</v>
      </c>
      <c r="G57" s="25"/>
      <c r="H57" s="25"/>
      <c r="I57" s="25" t="s">
        <v>19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18">
      <c r="A58" s="41">
        <v>20</v>
      </c>
      <c r="B58" s="50" t="s">
        <v>101</v>
      </c>
      <c r="C58" s="49">
        <v>9000</v>
      </c>
      <c r="D58" s="49">
        <v>9000</v>
      </c>
      <c r="E58" s="19" t="s">
        <v>16</v>
      </c>
      <c r="F58" s="19" t="s">
        <v>102</v>
      </c>
      <c r="G58" s="19" t="str">
        <f>F58</f>
        <v>นายประดิษฐ์ กาศรัมย์</v>
      </c>
      <c r="H58" s="50" t="s">
        <v>17</v>
      </c>
      <c r="I58" s="50" t="s">
        <v>764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18">
      <c r="A59" s="42"/>
      <c r="B59" s="55" t="s">
        <v>742</v>
      </c>
      <c r="C59" s="35"/>
      <c r="D59" s="35"/>
      <c r="E59" s="10"/>
      <c r="F59" s="51">
        <v>9000</v>
      </c>
      <c r="G59" s="52">
        <f>F59</f>
        <v>9000</v>
      </c>
      <c r="H59" s="53" t="s">
        <v>18</v>
      </c>
      <c r="I59" s="11" t="s">
        <v>749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ht="18">
      <c r="A60" s="43"/>
      <c r="B60" s="73" t="s">
        <v>19</v>
      </c>
      <c r="C60" s="33"/>
      <c r="D60" s="38"/>
      <c r="E60" s="25"/>
      <c r="F60" s="25" t="s">
        <v>19</v>
      </c>
      <c r="G60" s="25"/>
      <c r="H60" s="25"/>
      <c r="I60" s="25" t="s">
        <v>19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ht="18">
      <c r="A61" s="41">
        <v>21</v>
      </c>
      <c r="B61" s="50" t="s">
        <v>101</v>
      </c>
      <c r="C61" s="49">
        <v>9000</v>
      </c>
      <c r="D61" s="49">
        <v>9000</v>
      </c>
      <c r="E61" s="19" t="s">
        <v>16</v>
      </c>
      <c r="F61" s="36" t="s">
        <v>104</v>
      </c>
      <c r="G61" s="19" t="str">
        <f>F61</f>
        <v>นายราเมศ ไชยโย</v>
      </c>
      <c r="H61" s="50" t="s">
        <v>17</v>
      </c>
      <c r="I61" s="50" t="s">
        <v>765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ht="18">
      <c r="A62" s="42"/>
      <c r="B62" s="55" t="s">
        <v>742</v>
      </c>
      <c r="C62" s="35"/>
      <c r="D62" s="35"/>
      <c r="E62" s="10"/>
      <c r="F62" s="51">
        <v>9000</v>
      </c>
      <c r="G62" s="52">
        <f>F62</f>
        <v>9000</v>
      </c>
      <c r="H62" s="53" t="s">
        <v>18</v>
      </c>
      <c r="I62" s="11" t="s">
        <v>749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ht="18">
      <c r="A63" s="41">
        <v>22</v>
      </c>
      <c r="B63" s="50" t="s">
        <v>101</v>
      </c>
      <c r="C63" s="49">
        <v>9000</v>
      </c>
      <c r="D63" s="49">
        <v>9000</v>
      </c>
      <c r="E63" s="19" t="s">
        <v>16</v>
      </c>
      <c r="F63" s="36" t="s">
        <v>108</v>
      </c>
      <c r="G63" s="19" t="str">
        <f>F63</f>
        <v>นายบุญส่ง มามุ่งดี</v>
      </c>
      <c r="H63" s="50" t="s">
        <v>17</v>
      </c>
      <c r="I63" s="50" t="s">
        <v>524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ht="18">
      <c r="A64" s="42"/>
      <c r="B64" s="55" t="s">
        <v>742</v>
      </c>
      <c r="C64" s="35"/>
      <c r="D64" s="35"/>
      <c r="E64" s="10"/>
      <c r="F64" s="51">
        <v>9000</v>
      </c>
      <c r="G64" s="52">
        <f>F64</f>
        <v>9000</v>
      </c>
      <c r="H64" s="53" t="s">
        <v>18</v>
      </c>
      <c r="I64" s="11" t="s">
        <v>749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1:31" ht="18">
      <c r="A65" s="43"/>
      <c r="B65" s="73" t="s">
        <v>19</v>
      </c>
      <c r="C65" s="33"/>
      <c r="D65" s="38"/>
      <c r="E65" s="25"/>
      <c r="F65" s="25" t="s">
        <v>19</v>
      </c>
      <c r="G65" s="25"/>
      <c r="H65" s="25"/>
      <c r="I65" s="25" t="s">
        <v>19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1:31" ht="18">
      <c r="A66" s="41">
        <v>23</v>
      </c>
      <c r="B66" s="50" t="s">
        <v>110</v>
      </c>
      <c r="C66" s="49">
        <v>9000</v>
      </c>
      <c r="D66" s="49">
        <v>9000</v>
      </c>
      <c r="E66" s="19" t="s">
        <v>16</v>
      </c>
      <c r="F66" s="36" t="s">
        <v>111</v>
      </c>
      <c r="G66" s="19" t="str">
        <f t="shared" ref="G66:G71" si="4">F66</f>
        <v>นายชาตุภูมิ ประนมรัมย์</v>
      </c>
      <c r="H66" s="50" t="s">
        <v>17</v>
      </c>
      <c r="I66" s="50" t="s">
        <v>525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1:31" ht="18">
      <c r="A67" s="42"/>
      <c r="B67" s="55" t="s">
        <v>507</v>
      </c>
      <c r="C67" s="35"/>
      <c r="D67" s="35"/>
      <c r="E67" s="10"/>
      <c r="F67" s="51">
        <v>9000</v>
      </c>
      <c r="G67" s="52">
        <f t="shared" si="4"/>
        <v>9000</v>
      </c>
      <c r="H67" s="53" t="s">
        <v>18</v>
      </c>
      <c r="I67" s="11" t="s">
        <v>508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1:31" ht="18">
      <c r="A68" s="41">
        <v>24</v>
      </c>
      <c r="B68" s="50" t="s">
        <v>110</v>
      </c>
      <c r="C68" s="49">
        <v>9000</v>
      </c>
      <c r="D68" s="49">
        <v>9000</v>
      </c>
      <c r="E68" s="19" t="s">
        <v>16</v>
      </c>
      <c r="F68" s="19" t="s">
        <v>113</v>
      </c>
      <c r="G68" s="19" t="str">
        <f t="shared" si="4"/>
        <v>นายภูริเดช ยิ่งนารัมย์</v>
      </c>
      <c r="H68" s="50" t="s">
        <v>17</v>
      </c>
      <c r="I68" s="50" t="s">
        <v>766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1:31" ht="18">
      <c r="A69" s="42"/>
      <c r="B69" s="55" t="s">
        <v>742</v>
      </c>
      <c r="C69" s="35"/>
      <c r="D69" s="35"/>
      <c r="E69" s="10"/>
      <c r="F69" s="51">
        <v>9000</v>
      </c>
      <c r="G69" s="52">
        <f t="shared" si="4"/>
        <v>9000</v>
      </c>
      <c r="H69" s="53" t="s">
        <v>18</v>
      </c>
      <c r="I69" s="11" t="s">
        <v>749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1:31" ht="18">
      <c r="A70" s="41">
        <v>25</v>
      </c>
      <c r="B70" s="50" t="s">
        <v>110</v>
      </c>
      <c r="C70" s="49">
        <v>9000</v>
      </c>
      <c r="D70" s="49">
        <v>9000</v>
      </c>
      <c r="E70" s="19" t="s">
        <v>16</v>
      </c>
      <c r="F70" s="19" t="s">
        <v>115</v>
      </c>
      <c r="G70" s="19" t="str">
        <f t="shared" si="4"/>
        <v>นายประยงค์ศักดิ์ ปุลันรัมย์</v>
      </c>
      <c r="H70" s="50" t="s">
        <v>17</v>
      </c>
      <c r="I70" s="50" t="s">
        <v>767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1:31" ht="18">
      <c r="A71" s="42"/>
      <c r="B71" s="55" t="s">
        <v>742</v>
      </c>
      <c r="C71" s="35"/>
      <c r="D71" s="35"/>
      <c r="E71" s="10"/>
      <c r="F71" s="51">
        <v>9000</v>
      </c>
      <c r="G71" s="52">
        <f t="shared" si="4"/>
        <v>9000</v>
      </c>
      <c r="H71" s="53" t="s">
        <v>18</v>
      </c>
      <c r="I71" s="11" t="s">
        <v>749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1:31" ht="18">
      <c r="A72" s="43"/>
      <c r="B72" s="73" t="s">
        <v>19</v>
      </c>
      <c r="C72" s="33"/>
      <c r="D72" s="38"/>
      <c r="E72" s="25"/>
      <c r="F72" s="25" t="s">
        <v>19</v>
      </c>
      <c r="G72" s="25"/>
      <c r="H72" s="25"/>
      <c r="I72" s="25" t="s">
        <v>19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1:31" ht="18">
      <c r="A73" s="41">
        <v>26</v>
      </c>
      <c r="B73" s="50" t="s">
        <v>110</v>
      </c>
      <c r="C73" s="49">
        <v>9000</v>
      </c>
      <c r="D73" s="49">
        <v>9000</v>
      </c>
      <c r="E73" s="19" t="s">
        <v>16</v>
      </c>
      <c r="F73" s="19" t="s">
        <v>117</v>
      </c>
      <c r="G73" s="19" t="str">
        <f t="shared" ref="G73:G74" si="5">F73</f>
        <v>นายมงคล เปียนรัมย์</v>
      </c>
      <c r="H73" s="50" t="s">
        <v>17</v>
      </c>
      <c r="I73" s="50" t="s">
        <v>528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1:31" ht="18">
      <c r="A74" s="42"/>
      <c r="B74" s="55" t="s">
        <v>742</v>
      </c>
      <c r="C74" s="35"/>
      <c r="D74" s="35"/>
      <c r="E74" s="10"/>
      <c r="F74" s="51">
        <v>9000</v>
      </c>
      <c r="G74" s="52">
        <f t="shared" si="5"/>
        <v>9000</v>
      </c>
      <c r="H74" s="53" t="s">
        <v>18</v>
      </c>
      <c r="I74" s="11" t="s">
        <v>749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1:31" ht="18">
      <c r="A75" s="42"/>
      <c r="B75" s="55"/>
      <c r="C75" s="35"/>
      <c r="D75" s="35"/>
      <c r="E75" s="10"/>
      <c r="F75" s="59"/>
      <c r="G75" s="52"/>
      <c r="H75" s="53"/>
      <c r="I75" s="11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1:31" s="83" customFormat="1" ht="18">
      <c r="A76" s="78">
        <v>27</v>
      </c>
      <c r="B76" s="81" t="s">
        <v>110</v>
      </c>
      <c r="C76" s="80">
        <v>9000</v>
      </c>
      <c r="D76" s="80">
        <v>9000</v>
      </c>
      <c r="E76" s="79" t="s">
        <v>16</v>
      </c>
      <c r="F76" s="116" t="s">
        <v>119</v>
      </c>
      <c r="G76" s="79" t="str">
        <f t="shared" ref="G76:G79" si="6">F76</f>
        <v>นายอติเทพ ปะรุมรัมย์</v>
      </c>
      <c r="H76" s="81" t="s">
        <v>17</v>
      </c>
      <c r="I76" s="81" t="s">
        <v>768</v>
      </c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</row>
    <row r="77" spans="1:31" s="83" customFormat="1" ht="18">
      <c r="A77" s="84"/>
      <c r="B77" s="55" t="s">
        <v>742</v>
      </c>
      <c r="C77" s="86"/>
      <c r="D77" s="86"/>
      <c r="E77" s="85"/>
      <c r="F77" s="93">
        <v>9000</v>
      </c>
      <c r="G77" s="87">
        <f t="shared" si="6"/>
        <v>9000</v>
      </c>
      <c r="H77" s="88" t="s">
        <v>18</v>
      </c>
      <c r="I77" s="11" t="s">
        <v>749</v>
      </c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</row>
    <row r="78" spans="1:31" ht="18">
      <c r="A78" s="41">
        <v>28</v>
      </c>
      <c r="B78" s="50" t="s">
        <v>110</v>
      </c>
      <c r="C78" s="49">
        <v>9000</v>
      </c>
      <c r="D78" s="49">
        <v>9000</v>
      </c>
      <c r="E78" s="19" t="s">
        <v>16</v>
      </c>
      <c r="F78" s="36" t="s">
        <v>121</v>
      </c>
      <c r="G78" s="19" t="str">
        <f t="shared" si="6"/>
        <v>นายสายชล ชาติประสพ</v>
      </c>
      <c r="H78" s="50" t="s">
        <v>17</v>
      </c>
      <c r="I78" s="50" t="s">
        <v>769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1:31" ht="18">
      <c r="A79" s="42"/>
      <c r="B79" s="55" t="s">
        <v>742</v>
      </c>
      <c r="C79" s="35"/>
      <c r="D79" s="35"/>
      <c r="E79" s="10"/>
      <c r="F79" s="51">
        <v>9000</v>
      </c>
      <c r="G79" s="52">
        <f t="shared" si="6"/>
        <v>9000</v>
      </c>
      <c r="H79" s="53" t="s">
        <v>18</v>
      </c>
      <c r="I79" s="11" t="s">
        <v>749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1:31" ht="18">
      <c r="A80" s="41">
        <v>29</v>
      </c>
      <c r="B80" s="50" t="s">
        <v>125</v>
      </c>
      <c r="C80" s="49">
        <v>9900</v>
      </c>
      <c r="D80" s="49">
        <v>9900</v>
      </c>
      <c r="E80" s="19" t="s">
        <v>16</v>
      </c>
      <c r="F80" s="19" t="s">
        <v>133</v>
      </c>
      <c r="G80" s="19" t="str">
        <f>F80</f>
        <v>นายปกรณ์ ปรุดรัมย์</v>
      </c>
      <c r="H80" s="50" t="s">
        <v>17</v>
      </c>
      <c r="I80" s="50" t="s">
        <v>770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8">
      <c r="A81" s="42"/>
      <c r="B81" s="55" t="s">
        <v>742</v>
      </c>
      <c r="C81" s="35"/>
      <c r="D81" s="35"/>
      <c r="E81" s="10"/>
      <c r="F81" s="51">
        <v>9900</v>
      </c>
      <c r="G81" s="52">
        <f>F81</f>
        <v>9900</v>
      </c>
      <c r="H81" s="53" t="s">
        <v>18</v>
      </c>
      <c r="I81" s="11" t="s">
        <v>743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8">
      <c r="A82" s="43"/>
      <c r="B82" s="73" t="s">
        <v>19</v>
      </c>
      <c r="C82" s="33"/>
      <c r="D82" s="38"/>
      <c r="E82" s="25"/>
      <c r="F82" s="25" t="s">
        <v>19</v>
      </c>
      <c r="G82" s="25"/>
      <c r="H82" s="25"/>
      <c r="I82" s="25" t="s">
        <v>19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s="83" customFormat="1" ht="18">
      <c r="A83" s="78">
        <v>30</v>
      </c>
      <c r="B83" s="81" t="s">
        <v>125</v>
      </c>
      <c r="C83" s="80">
        <v>9900</v>
      </c>
      <c r="D83" s="80">
        <v>9900</v>
      </c>
      <c r="E83" s="79" t="s">
        <v>16</v>
      </c>
      <c r="F83" s="79" t="s">
        <v>128</v>
      </c>
      <c r="G83" s="79" t="str">
        <f t="shared" ref="G83:G89" si="7">F83</f>
        <v>นายวิสาร ปะนมรัมย์</v>
      </c>
      <c r="H83" s="81" t="s">
        <v>17</v>
      </c>
      <c r="I83" s="81" t="s">
        <v>532</v>
      </c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</row>
    <row r="84" spans="1:31" s="83" customFormat="1" ht="18">
      <c r="A84" s="84" t="s">
        <v>19</v>
      </c>
      <c r="B84" s="55" t="s">
        <v>742</v>
      </c>
      <c r="C84" s="86"/>
      <c r="D84" s="86"/>
      <c r="E84" s="85"/>
      <c r="F84" s="86">
        <v>9900</v>
      </c>
      <c r="G84" s="87">
        <f t="shared" si="7"/>
        <v>9900</v>
      </c>
      <c r="H84" s="88" t="s">
        <v>18</v>
      </c>
      <c r="I84" s="11" t="s">
        <v>743</v>
      </c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</row>
    <row r="85" spans="1:31" s="83" customFormat="1" ht="18">
      <c r="A85" s="78">
        <v>31</v>
      </c>
      <c r="B85" s="81" t="s">
        <v>125</v>
      </c>
      <c r="C85" s="80">
        <v>9900</v>
      </c>
      <c r="D85" s="80">
        <v>9900</v>
      </c>
      <c r="E85" s="79" t="s">
        <v>16</v>
      </c>
      <c r="F85" s="79" t="s">
        <v>613</v>
      </c>
      <c r="G85" s="79" t="str">
        <f t="shared" si="7"/>
        <v>นายธีระศักดิ์ สารภี</v>
      </c>
      <c r="H85" s="81" t="s">
        <v>17</v>
      </c>
      <c r="I85" s="81" t="s">
        <v>771</v>
      </c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</row>
    <row r="86" spans="1:31" s="83" customFormat="1" ht="18">
      <c r="A86" s="84" t="s">
        <v>19</v>
      </c>
      <c r="B86" s="55" t="s">
        <v>742</v>
      </c>
      <c r="C86" s="86"/>
      <c r="D86" s="86"/>
      <c r="E86" s="85"/>
      <c r="F86" s="86">
        <v>9900</v>
      </c>
      <c r="G86" s="87">
        <f t="shared" si="7"/>
        <v>9900</v>
      </c>
      <c r="H86" s="88" t="s">
        <v>18</v>
      </c>
      <c r="I86" s="11" t="s">
        <v>743</v>
      </c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</row>
    <row r="87" spans="1:31" s="83" customFormat="1" ht="18">
      <c r="A87" s="84"/>
      <c r="B87" s="55"/>
      <c r="C87" s="86"/>
      <c r="D87" s="86"/>
      <c r="E87" s="85"/>
      <c r="F87" s="86"/>
      <c r="G87" s="87"/>
      <c r="H87" s="88"/>
      <c r="I87" s="11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</row>
    <row r="88" spans="1:31" ht="18">
      <c r="A88" s="41">
        <v>32</v>
      </c>
      <c r="B88" s="50" t="s">
        <v>125</v>
      </c>
      <c r="C88" s="49">
        <v>9900</v>
      </c>
      <c r="D88" s="49">
        <v>9900</v>
      </c>
      <c r="E88" s="19" t="s">
        <v>16</v>
      </c>
      <c r="F88" s="19" t="s">
        <v>140</v>
      </c>
      <c r="G88" s="19" t="str">
        <f t="shared" si="7"/>
        <v>นายประเดิม สำเร็จรัมย์</v>
      </c>
      <c r="H88" s="50" t="s">
        <v>17</v>
      </c>
      <c r="I88" s="50" t="s">
        <v>772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8">
      <c r="A89" s="42"/>
      <c r="B89" s="55" t="s">
        <v>742</v>
      </c>
      <c r="C89" s="35"/>
      <c r="D89" s="35"/>
      <c r="E89" s="10"/>
      <c r="F89" s="51">
        <v>9900</v>
      </c>
      <c r="G89" s="52">
        <f t="shared" si="7"/>
        <v>9900</v>
      </c>
      <c r="H89" s="53" t="s">
        <v>18</v>
      </c>
      <c r="I89" s="11" t="s">
        <v>743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8">
      <c r="A90" s="43"/>
      <c r="B90" s="73" t="s">
        <v>19</v>
      </c>
      <c r="C90" s="33"/>
      <c r="D90" s="38"/>
      <c r="E90" s="25"/>
      <c r="F90" s="25" t="s">
        <v>19</v>
      </c>
      <c r="G90" s="25"/>
      <c r="H90" s="25"/>
      <c r="I90" s="25" t="s">
        <v>19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8">
      <c r="A91" s="41">
        <v>33</v>
      </c>
      <c r="B91" s="50" t="s">
        <v>125</v>
      </c>
      <c r="C91" s="49">
        <v>9900</v>
      </c>
      <c r="D91" s="49">
        <v>9900</v>
      </c>
      <c r="E91" s="19" t="s">
        <v>16</v>
      </c>
      <c r="F91" s="19" t="s">
        <v>135</v>
      </c>
      <c r="G91" s="19" t="str">
        <f>F91</f>
        <v>นายพิชิต สำเร็จรัมย์</v>
      </c>
      <c r="H91" s="50" t="s">
        <v>17</v>
      </c>
      <c r="I91" s="50" t="s">
        <v>773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8">
      <c r="A92" s="42"/>
      <c r="B92" s="55" t="s">
        <v>742</v>
      </c>
      <c r="C92" s="35"/>
      <c r="D92" s="35"/>
      <c r="E92" s="10"/>
      <c r="F92" s="51">
        <v>9900</v>
      </c>
      <c r="G92" s="52">
        <f>F92</f>
        <v>9900</v>
      </c>
      <c r="H92" s="53" t="s">
        <v>18</v>
      </c>
      <c r="I92" s="11" t="s">
        <v>743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8">
      <c r="A93" s="42"/>
      <c r="B93" s="53"/>
      <c r="C93" s="35"/>
      <c r="D93" s="35"/>
      <c r="E93" s="10"/>
      <c r="F93" s="51"/>
      <c r="G93" s="52"/>
      <c r="H93" s="53"/>
      <c r="I93" s="10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8">
      <c r="A94" s="41">
        <v>34</v>
      </c>
      <c r="B94" s="50" t="s">
        <v>125</v>
      </c>
      <c r="C94" s="49">
        <v>9900</v>
      </c>
      <c r="D94" s="49">
        <v>9900</v>
      </c>
      <c r="E94" s="19" t="s">
        <v>16</v>
      </c>
      <c r="F94" s="19" t="s">
        <v>142</v>
      </c>
      <c r="G94" s="19" t="str">
        <f>F94</f>
        <v>นายประหยัด เบียนรัมย์</v>
      </c>
      <c r="H94" s="50" t="s">
        <v>17</v>
      </c>
      <c r="I94" s="50" t="s">
        <v>774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8">
      <c r="A95" s="42"/>
      <c r="B95" s="55" t="s">
        <v>742</v>
      </c>
      <c r="C95" s="35"/>
      <c r="D95" s="35"/>
      <c r="E95" s="10"/>
      <c r="F95" s="51">
        <v>9900</v>
      </c>
      <c r="G95" s="52">
        <f>F95</f>
        <v>9900</v>
      </c>
      <c r="H95" s="53" t="s">
        <v>18</v>
      </c>
      <c r="I95" s="11" t="s">
        <v>743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8">
      <c r="A96" s="43"/>
      <c r="B96" s="73" t="s">
        <v>19</v>
      </c>
      <c r="C96" s="33"/>
      <c r="D96" s="38"/>
      <c r="E96" s="25"/>
      <c r="F96" s="25" t="s">
        <v>19</v>
      </c>
      <c r="G96" s="25"/>
      <c r="H96" s="25"/>
      <c r="I96" s="25" t="s">
        <v>19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1:31" s="83" customFormat="1" ht="18">
      <c r="A97" s="117">
        <v>35</v>
      </c>
      <c r="B97" s="118" t="s">
        <v>125</v>
      </c>
      <c r="C97" s="119">
        <v>9900</v>
      </c>
      <c r="D97" s="119">
        <v>9900</v>
      </c>
      <c r="E97" s="120" t="s">
        <v>16</v>
      </c>
      <c r="F97" s="120" t="s">
        <v>126</v>
      </c>
      <c r="G97" s="120" t="str">
        <f>F97</f>
        <v>นายจงกล นครรัมย์</v>
      </c>
      <c r="H97" s="118" t="s">
        <v>17</v>
      </c>
      <c r="I97" s="118" t="s">
        <v>775</v>
      </c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</row>
    <row r="98" spans="1:31" s="83" customFormat="1" ht="18">
      <c r="A98" s="121"/>
      <c r="B98" s="55" t="s">
        <v>742</v>
      </c>
      <c r="C98" s="123"/>
      <c r="D98" s="123"/>
      <c r="E98" s="124"/>
      <c r="F98" s="142">
        <v>9900</v>
      </c>
      <c r="G98" s="125">
        <f>F98</f>
        <v>9900</v>
      </c>
      <c r="H98" s="126" t="s">
        <v>18</v>
      </c>
      <c r="I98" s="11" t="s">
        <v>743</v>
      </c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</row>
    <row r="99" spans="1:31" s="83" customFormat="1" ht="18">
      <c r="A99" s="108">
        <v>36</v>
      </c>
      <c r="B99" s="81" t="s">
        <v>166</v>
      </c>
      <c r="C99" s="109">
        <v>1800</v>
      </c>
      <c r="D99" s="109">
        <v>1800</v>
      </c>
      <c r="E99" s="79" t="s">
        <v>16</v>
      </c>
      <c r="F99" s="81" t="s">
        <v>729</v>
      </c>
      <c r="G99" s="79" t="str">
        <f>F99</f>
        <v>นายศุภกิณห์ นุเรศรัมย์</v>
      </c>
      <c r="H99" s="79" t="s">
        <v>17</v>
      </c>
      <c r="I99" s="79" t="s">
        <v>776</v>
      </c>
      <c r="J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</row>
    <row r="100" spans="1:31" s="83" customFormat="1" ht="18">
      <c r="A100" s="85"/>
      <c r="B100" s="88" t="s">
        <v>69</v>
      </c>
      <c r="C100" s="86"/>
      <c r="D100" s="86"/>
      <c r="E100" s="85"/>
      <c r="F100" s="86">
        <v>1800</v>
      </c>
      <c r="G100" s="87">
        <f>F100</f>
        <v>1800</v>
      </c>
      <c r="H100" s="85" t="s">
        <v>18</v>
      </c>
      <c r="I100" s="85" t="s">
        <v>743</v>
      </c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</row>
    <row r="101" spans="1:31" s="83" customFormat="1" ht="18">
      <c r="A101" s="91"/>
      <c r="B101" s="110" t="s">
        <v>19</v>
      </c>
      <c r="C101" s="93"/>
      <c r="D101" s="91"/>
      <c r="E101" s="91"/>
      <c r="F101" s="91" t="s">
        <v>19</v>
      </c>
      <c r="G101" s="91"/>
      <c r="H101" s="91"/>
      <c r="I101" s="91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</row>
    <row r="102" spans="1:31" ht="18">
      <c r="A102" s="41">
        <v>37</v>
      </c>
      <c r="B102" s="50" t="s">
        <v>777</v>
      </c>
      <c r="C102" s="49">
        <v>1800</v>
      </c>
      <c r="D102" s="49">
        <v>1800</v>
      </c>
      <c r="E102" s="19" t="s">
        <v>16</v>
      </c>
      <c r="F102" s="19" t="s">
        <v>647</v>
      </c>
      <c r="G102" s="19" t="str">
        <f t="shared" ref="G102:G109" si="8">F102</f>
        <v>ร้านอินท์ดีไซน์</v>
      </c>
      <c r="H102" s="50" t="s">
        <v>17</v>
      </c>
      <c r="I102" s="50" t="s">
        <v>778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pans="1:31" ht="18">
      <c r="A103" s="42"/>
      <c r="B103" s="53" t="s">
        <v>19</v>
      </c>
      <c r="C103" s="35"/>
      <c r="D103" s="35"/>
      <c r="E103" s="10"/>
      <c r="F103" s="51">
        <v>1800</v>
      </c>
      <c r="G103" s="52">
        <f t="shared" si="8"/>
        <v>1800</v>
      </c>
      <c r="H103" s="53" t="s">
        <v>18</v>
      </c>
      <c r="I103" s="85" t="s">
        <v>743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spans="1:31" s="83" customFormat="1" ht="18">
      <c r="A104" s="108">
        <v>38</v>
      </c>
      <c r="B104" s="81" t="s">
        <v>779</v>
      </c>
      <c r="C104" s="109">
        <v>95000</v>
      </c>
      <c r="D104" s="109">
        <v>95000</v>
      </c>
      <c r="E104" s="79" t="s">
        <v>16</v>
      </c>
      <c r="F104" s="81" t="s">
        <v>780</v>
      </c>
      <c r="G104" s="79" t="str">
        <f t="shared" si="8"/>
        <v>บจก.บีทีแอล เมดิคอล เทคโนโลจีส์</v>
      </c>
      <c r="H104" s="79" t="s">
        <v>17</v>
      </c>
      <c r="I104" s="79" t="s">
        <v>781</v>
      </c>
      <c r="J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</row>
    <row r="105" spans="1:31" s="83" customFormat="1" ht="18">
      <c r="A105" s="85"/>
      <c r="B105" s="88" t="s">
        <v>69</v>
      </c>
      <c r="C105" s="86"/>
      <c r="D105" s="86"/>
      <c r="E105" s="85"/>
      <c r="F105" s="86">
        <v>95000</v>
      </c>
      <c r="G105" s="87">
        <f t="shared" si="8"/>
        <v>95000</v>
      </c>
      <c r="H105" s="85" t="s">
        <v>18</v>
      </c>
      <c r="I105" s="85" t="s">
        <v>743</v>
      </c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</row>
    <row r="106" spans="1:31" s="83" customFormat="1" ht="18">
      <c r="A106" s="108">
        <v>39</v>
      </c>
      <c r="B106" s="81" t="s">
        <v>371</v>
      </c>
      <c r="C106" s="109">
        <v>4070</v>
      </c>
      <c r="D106" s="109">
        <v>4070</v>
      </c>
      <c r="E106" s="79" t="s">
        <v>16</v>
      </c>
      <c r="F106" s="81" t="s">
        <v>782</v>
      </c>
      <c r="G106" s="79" t="str">
        <f t="shared" si="8"/>
        <v>บจก.เรืองแสงไทย</v>
      </c>
      <c r="H106" s="79" t="s">
        <v>17</v>
      </c>
      <c r="I106" s="79" t="s">
        <v>783</v>
      </c>
      <c r="J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</row>
    <row r="107" spans="1:31" s="83" customFormat="1" ht="18">
      <c r="A107" s="85"/>
      <c r="B107" s="88" t="s">
        <v>19</v>
      </c>
      <c r="C107" s="86"/>
      <c r="D107" s="86"/>
      <c r="E107" s="85"/>
      <c r="F107" s="86">
        <v>4070</v>
      </c>
      <c r="G107" s="87">
        <f t="shared" si="8"/>
        <v>4070</v>
      </c>
      <c r="H107" s="85" t="s">
        <v>18</v>
      </c>
      <c r="I107" s="85" t="s">
        <v>743</v>
      </c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</row>
    <row r="108" spans="1:31" s="83" customFormat="1" ht="18">
      <c r="A108" s="108">
        <v>40</v>
      </c>
      <c r="B108" s="81" t="s">
        <v>784</v>
      </c>
      <c r="C108" s="109">
        <v>22290.74</v>
      </c>
      <c r="D108" s="109">
        <v>22290.74</v>
      </c>
      <c r="E108" s="79" t="s">
        <v>16</v>
      </c>
      <c r="F108" s="81" t="s">
        <v>785</v>
      </c>
      <c r="G108" s="79" t="str">
        <f t="shared" si="8"/>
        <v>บจก.คิงส์ยนต์</v>
      </c>
      <c r="H108" s="79" t="s">
        <v>17</v>
      </c>
      <c r="I108" s="79" t="s">
        <v>786</v>
      </c>
      <c r="J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</row>
    <row r="109" spans="1:31" s="83" customFormat="1" ht="18">
      <c r="A109" s="85"/>
      <c r="B109" s="88" t="s">
        <v>71</v>
      </c>
      <c r="C109" s="86"/>
      <c r="D109" s="86"/>
      <c r="E109" s="85"/>
      <c r="F109" s="86">
        <v>22290.74</v>
      </c>
      <c r="G109" s="87">
        <f t="shared" si="8"/>
        <v>22290.74</v>
      </c>
      <c r="H109" s="85" t="s">
        <v>18</v>
      </c>
      <c r="I109" s="85" t="s">
        <v>787</v>
      </c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</row>
    <row r="110" spans="1:31" s="83" customFormat="1" ht="18">
      <c r="A110" s="91"/>
      <c r="B110" s="110" t="s">
        <v>19</v>
      </c>
      <c r="C110" s="93"/>
      <c r="D110" s="91"/>
      <c r="E110" s="91"/>
      <c r="F110" s="91" t="s">
        <v>19</v>
      </c>
      <c r="G110" s="91"/>
      <c r="H110" s="91"/>
      <c r="I110" s="91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</row>
    <row r="111" spans="1:31" s="83" customFormat="1" ht="18">
      <c r="A111" s="108">
        <v>41</v>
      </c>
      <c r="B111" s="81" t="s">
        <v>166</v>
      </c>
      <c r="C111" s="109">
        <v>1800</v>
      </c>
      <c r="D111" s="109">
        <v>1800</v>
      </c>
      <c r="E111" s="79" t="s">
        <v>16</v>
      </c>
      <c r="F111" s="81" t="s">
        <v>788</v>
      </c>
      <c r="G111" s="79" t="str">
        <f>F111</f>
        <v>นายเด่น สำเร็จรัมย์</v>
      </c>
      <c r="H111" s="79" t="s">
        <v>17</v>
      </c>
      <c r="I111" s="79" t="s">
        <v>789</v>
      </c>
      <c r="J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</row>
    <row r="112" spans="1:31" s="83" customFormat="1" ht="18">
      <c r="A112" s="85"/>
      <c r="B112" s="88" t="s">
        <v>69</v>
      </c>
      <c r="C112" s="86"/>
      <c r="D112" s="86"/>
      <c r="E112" s="85"/>
      <c r="F112" s="86">
        <v>1800</v>
      </c>
      <c r="G112" s="87">
        <f>F112</f>
        <v>1800</v>
      </c>
      <c r="H112" s="85" t="s">
        <v>18</v>
      </c>
      <c r="I112" s="85" t="s">
        <v>787</v>
      </c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</row>
    <row r="113" spans="1:31" s="83" customFormat="1" ht="18">
      <c r="A113" s="91"/>
      <c r="B113" s="110" t="s">
        <v>19</v>
      </c>
      <c r="C113" s="93"/>
      <c r="D113" s="91"/>
      <c r="E113" s="91"/>
      <c r="F113" s="91" t="s">
        <v>19</v>
      </c>
      <c r="G113" s="91"/>
      <c r="H113" s="91"/>
      <c r="I113" s="91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</row>
    <row r="114" spans="1:31" s="83" customFormat="1" ht="18">
      <c r="A114" s="108">
        <v>42</v>
      </c>
      <c r="B114" s="81" t="s">
        <v>459</v>
      </c>
      <c r="C114" s="109">
        <v>449</v>
      </c>
      <c r="D114" s="109">
        <v>449</v>
      </c>
      <c r="E114" s="79" t="s">
        <v>16</v>
      </c>
      <c r="F114" s="81" t="s">
        <v>543</v>
      </c>
      <c r="G114" s="79" t="str">
        <f>F114</f>
        <v>ร้านบุรีรัมย์ไอเดีย</v>
      </c>
      <c r="H114" s="79" t="s">
        <v>17</v>
      </c>
      <c r="I114" s="79" t="s">
        <v>790</v>
      </c>
      <c r="J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</row>
    <row r="115" spans="1:31" s="83" customFormat="1" ht="18">
      <c r="A115" s="85"/>
      <c r="B115" s="88" t="s">
        <v>69</v>
      </c>
      <c r="C115" s="86"/>
      <c r="D115" s="86"/>
      <c r="E115" s="85"/>
      <c r="F115" s="86">
        <v>449</v>
      </c>
      <c r="G115" s="87">
        <f>F115</f>
        <v>449</v>
      </c>
      <c r="H115" s="85" t="s">
        <v>18</v>
      </c>
      <c r="I115" s="85" t="s">
        <v>787</v>
      </c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</row>
    <row r="116" spans="1:31" s="83" customFormat="1" ht="18">
      <c r="A116" s="91"/>
      <c r="B116" s="110" t="s">
        <v>19</v>
      </c>
      <c r="C116" s="93"/>
      <c r="D116" s="91"/>
      <c r="E116" s="91"/>
      <c r="F116" s="91" t="s">
        <v>19</v>
      </c>
      <c r="G116" s="91"/>
      <c r="H116" s="91"/>
      <c r="I116" s="91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</row>
    <row r="117" spans="1:31" s="83" customFormat="1" ht="18">
      <c r="A117" s="108">
        <v>43</v>
      </c>
      <c r="B117" s="81" t="s">
        <v>459</v>
      </c>
      <c r="C117" s="109">
        <v>1047</v>
      </c>
      <c r="D117" s="109">
        <v>1047</v>
      </c>
      <c r="E117" s="79" t="s">
        <v>16</v>
      </c>
      <c r="F117" s="81" t="s">
        <v>543</v>
      </c>
      <c r="G117" s="79" t="str">
        <f>F117</f>
        <v>ร้านบุรีรัมย์ไอเดีย</v>
      </c>
      <c r="H117" s="79" t="s">
        <v>17</v>
      </c>
      <c r="I117" s="79" t="s">
        <v>791</v>
      </c>
      <c r="J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</row>
    <row r="118" spans="1:31" s="83" customFormat="1" ht="18">
      <c r="A118" s="85"/>
      <c r="B118" s="88" t="s">
        <v>69</v>
      </c>
      <c r="C118" s="86"/>
      <c r="D118" s="86"/>
      <c r="E118" s="85"/>
      <c r="F118" s="86">
        <v>1047</v>
      </c>
      <c r="G118" s="87">
        <f>F118</f>
        <v>1047</v>
      </c>
      <c r="H118" s="85" t="s">
        <v>18</v>
      </c>
      <c r="I118" s="85" t="s">
        <v>787</v>
      </c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</row>
    <row r="119" spans="1:31" s="83" customFormat="1" ht="18">
      <c r="A119" s="108">
        <v>44</v>
      </c>
      <c r="B119" s="81" t="s">
        <v>792</v>
      </c>
      <c r="C119" s="109">
        <v>8928</v>
      </c>
      <c r="D119" s="109">
        <v>8928</v>
      </c>
      <c r="E119" s="79" t="s">
        <v>16</v>
      </c>
      <c r="F119" s="81" t="s">
        <v>793</v>
      </c>
      <c r="G119" s="79" t="str">
        <f>F119</f>
        <v>หจก.เอกสารซีพี</v>
      </c>
      <c r="H119" s="79" t="s">
        <v>17</v>
      </c>
      <c r="I119" s="79" t="s">
        <v>794</v>
      </c>
      <c r="J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</row>
    <row r="120" spans="1:31" s="83" customFormat="1" ht="18">
      <c r="A120" s="85"/>
      <c r="B120" s="88" t="s">
        <v>795</v>
      </c>
      <c r="C120" s="86"/>
      <c r="D120" s="86"/>
      <c r="E120" s="85"/>
      <c r="F120" s="86">
        <v>8928</v>
      </c>
      <c r="G120" s="87">
        <f>F120</f>
        <v>8928</v>
      </c>
      <c r="H120" s="85" t="s">
        <v>18</v>
      </c>
      <c r="I120" s="85" t="s">
        <v>787</v>
      </c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</row>
    <row r="121" spans="1:31" s="83" customFormat="1" ht="18">
      <c r="A121" s="91"/>
      <c r="B121" s="110" t="s">
        <v>19</v>
      </c>
      <c r="C121" s="93"/>
      <c r="D121" s="91"/>
      <c r="E121" s="91"/>
      <c r="F121" s="91" t="s">
        <v>19</v>
      </c>
      <c r="G121" s="91"/>
      <c r="H121" s="91"/>
      <c r="I121" s="91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</row>
    <row r="122" spans="1:31" s="83" customFormat="1" ht="36">
      <c r="A122" s="108">
        <v>45</v>
      </c>
      <c r="B122" s="81" t="s">
        <v>796</v>
      </c>
      <c r="C122" s="109">
        <v>10000</v>
      </c>
      <c r="D122" s="109">
        <v>10000</v>
      </c>
      <c r="E122" s="79" t="s">
        <v>16</v>
      </c>
      <c r="F122" s="150" t="s">
        <v>797</v>
      </c>
      <c r="G122" s="79" t="str">
        <f>F122</f>
        <v xml:space="preserve">	
นายจีรวัฒน์ เทียมพล</v>
      </c>
      <c r="H122" s="79" t="s">
        <v>17</v>
      </c>
      <c r="I122" s="79" t="s">
        <v>798</v>
      </c>
      <c r="J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</row>
    <row r="123" spans="1:31" s="83" customFormat="1" ht="18">
      <c r="A123" s="85"/>
      <c r="B123" s="88" t="s">
        <v>40</v>
      </c>
      <c r="C123" s="86"/>
      <c r="D123" s="86"/>
      <c r="E123" s="85"/>
      <c r="F123" s="86">
        <v>10000</v>
      </c>
      <c r="G123" s="87">
        <f>F123</f>
        <v>10000</v>
      </c>
      <c r="H123" s="85" t="s">
        <v>18</v>
      </c>
      <c r="I123" s="85" t="s">
        <v>799</v>
      </c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</row>
    <row r="124" spans="1:31" s="83" customFormat="1" ht="18">
      <c r="A124" s="91"/>
      <c r="B124" s="110" t="s">
        <v>19</v>
      </c>
      <c r="C124" s="93"/>
      <c r="D124" s="91"/>
      <c r="E124" s="91"/>
      <c r="F124" s="91" t="s">
        <v>19</v>
      </c>
      <c r="G124" s="91"/>
      <c r="H124" s="91"/>
      <c r="I124" s="91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</row>
    <row r="125" spans="1:31" s="83" customFormat="1" ht="18">
      <c r="A125" s="108">
        <v>46</v>
      </c>
      <c r="B125" s="81" t="s">
        <v>800</v>
      </c>
      <c r="C125" s="109">
        <v>450</v>
      </c>
      <c r="D125" s="109">
        <v>450</v>
      </c>
      <c r="E125" s="79" t="s">
        <v>16</v>
      </c>
      <c r="F125" s="150" t="s">
        <v>801</v>
      </c>
      <c r="G125" s="79" t="str">
        <f>F125</f>
        <v>ร้านโชกุน 2</v>
      </c>
      <c r="H125" s="79" t="s">
        <v>17</v>
      </c>
      <c r="I125" s="79" t="s">
        <v>802</v>
      </c>
      <c r="J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</row>
    <row r="126" spans="1:31" s="83" customFormat="1" ht="18">
      <c r="A126" s="85"/>
      <c r="B126" s="88" t="s">
        <v>19</v>
      </c>
      <c r="C126" s="86"/>
      <c r="D126" s="86"/>
      <c r="E126" s="85"/>
      <c r="F126" s="86">
        <v>450</v>
      </c>
      <c r="G126" s="87">
        <f>F126</f>
        <v>450</v>
      </c>
      <c r="H126" s="85" t="s">
        <v>18</v>
      </c>
      <c r="I126" s="85" t="s">
        <v>799</v>
      </c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</row>
    <row r="127" spans="1:31" s="83" customFormat="1" ht="18">
      <c r="A127" s="91"/>
      <c r="B127" s="110" t="s">
        <v>19</v>
      </c>
      <c r="C127" s="93"/>
      <c r="D127" s="91"/>
      <c r="E127" s="91"/>
      <c r="F127" s="91" t="s">
        <v>19</v>
      </c>
      <c r="G127" s="91"/>
      <c r="H127" s="91"/>
      <c r="I127" s="91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</row>
    <row r="128" spans="1:31" s="83" customFormat="1" ht="24.75" customHeight="1">
      <c r="A128" s="108">
        <v>47</v>
      </c>
      <c r="B128" s="81" t="s">
        <v>803</v>
      </c>
      <c r="C128" s="109">
        <v>9270.48</v>
      </c>
      <c r="D128" s="109">
        <v>9270.48</v>
      </c>
      <c r="E128" s="79" t="s">
        <v>16</v>
      </c>
      <c r="F128" s="150" t="s">
        <v>804</v>
      </c>
      <c r="G128" s="79" t="str">
        <f>F128</f>
        <v xml:space="preserve">	
บจก. เวสท์แมเนจเม้นท์สยาม</v>
      </c>
      <c r="H128" s="79" t="s">
        <v>17</v>
      </c>
      <c r="I128" s="79" t="s">
        <v>805</v>
      </c>
      <c r="J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</row>
    <row r="129" spans="1:31" s="83" customFormat="1" ht="18">
      <c r="A129" s="85"/>
      <c r="B129" s="88" t="s">
        <v>69</v>
      </c>
      <c r="C129" s="86"/>
      <c r="D129" s="86"/>
      <c r="E129" s="85"/>
      <c r="F129" s="86">
        <v>9270.48</v>
      </c>
      <c r="G129" s="87">
        <f>F129</f>
        <v>9270.48</v>
      </c>
      <c r="H129" s="85" t="s">
        <v>18</v>
      </c>
      <c r="I129" s="85" t="s">
        <v>799</v>
      </c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</row>
    <row r="130" spans="1:31" s="83" customFormat="1" ht="0.75" customHeight="1">
      <c r="A130" s="91"/>
      <c r="B130" s="110" t="s">
        <v>19</v>
      </c>
      <c r="C130" s="93"/>
      <c r="D130" s="91"/>
      <c r="E130" s="91"/>
      <c r="F130" s="91" t="s">
        <v>19</v>
      </c>
      <c r="G130" s="91"/>
      <c r="H130" s="91"/>
      <c r="I130" s="91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</row>
    <row r="131" spans="1:31" s="83" customFormat="1" ht="18">
      <c r="A131" s="108">
        <v>48</v>
      </c>
      <c r="B131" s="81" t="s">
        <v>777</v>
      </c>
      <c r="C131" s="109">
        <v>1800</v>
      </c>
      <c r="D131" s="109">
        <v>1800</v>
      </c>
      <c r="E131" s="79" t="s">
        <v>16</v>
      </c>
      <c r="F131" s="150" t="s">
        <v>647</v>
      </c>
      <c r="G131" s="79" t="str">
        <f>F131</f>
        <v>ร้านอินท์ดีไซน์</v>
      </c>
      <c r="H131" s="79" t="s">
        <v>17</v>
      </c>
      <c r="I131" s="79" t="s">
        <v>806</v>
      </c>
      <c r="J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</row>
    <row r="132" spans="1:31" s="83" customFormat="1" ht="18">
      <c r="A132" s="85"/>
      <c r="B132" s="88" t="s">
        <v>40</v>
      </c>
      <c r="C132" s="86"/>
      <c r="D132" s="86"/>
      <c r="E132" s="85"/>
      <c r="F132" s="86">
        <v>1800</v>
      </c>
      <c r="G132" s="87">
        <f>F132</f>
        <v>1800</v>
      </c>
      <c r="H132" s="85" t="s">
        <v>18</v>
      </c>
      <c r="I132" s="85" t="s">
        <v>807</v>
      </c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</row>
    <row r="133" spans="1:31" s="83" customFormat="1" ht="18">
      <c r="A133" s="91"/>
      <c r="B133" s="110" t="s">
        <v>19</v>
      </c>
      <c r="C133" s="93"/>
      <c r="D133" s="91"/>
      <c r="E133" s="91"/>
      <c r="F133" s="91" t="s">
        <v>19</v>
      </c>
      <c r="G133" s="91"/>
      <c r="H133" s="91"/>
      <c r="I133" s="91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</row>
    <row r="134" spans="1:31" s="83" customFormat="1" ht="18">
      <c r="A134" s="108">
        <v>49</v>
      </c>
      <c r="B134" s="81" t="s">
        <v>487</v>
      </c>
      <c r="C134" s="109">
        <v>1425</v>
      </c>
      <c r="D134" s="109">
        <v>1425</v>
      </c>
      <c r="E134" s="79" t="s">
        <v>16</v>
      </c>
      <c r="F134" s="81" t="s">
        <v>488</v>
      </c>
      <c r="G134" s="79" t="str">
        <f t="shared" ref="G134:G135" si="9">F134</f>
        <v>ร้านน้ำดื่มสวัสดี</v>
      </c>
      <c r="H134" s="79" t="s">
        <v>17</v>
      </c>
      <c r="I134" s="79" t="s">
        <v>808</v>
      </c>
      <c r="J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</row>
    <row r="135" spans="1:31" s="83" customFormat="1" ht="18">
      <c r="A135" s="85"/>
      <c r="B135" s="88" t="s">
        <v>19</v>
      </c>
      <c r="C135" s="86"/>
      <c r="D135" s="86"/>
      <c r="E135" s="85"/>
      <c r="F135" s="86">
        <v>1425</v>
      </c>
      <c r="G135" s="87">
        <f t="shared" si="9"/>
        <v>1425</v>
      </c>
      <c r="H135" s="85" t="s">
        <v>18</v>
      </c>
      <c r="I135" s="85" t="s">
        <v>807</v>
      </c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</row>
    <row r="136" spans="1:31" s="83" customFormat="1" ht="18">
      <c r="A136" s="108">
        <v>50</v>
      </c>
      <c r="B136" s="81" t="s">
        <v>166</v>
      </c>
      <c r="C136" s="109">
        <v>900</v>
      </c>
      <c r="D136" s="109">
        <v>900</v>
      </c>
      <c r="E136" s="79" t="s">
        <v>16</v>
      </c>
      <c r="F136" s="81" t="s">
        <v>729</v>
      </c>
      <c r="G136" s="79" t="str">
        <f>F136</f>
        <v>นายศุภกิณห์ นุเรศรัมย์</v>
      </c>
      <c r="H136" s="79" t="s">
        <v>17</v>
      </c>
      <c r="I136" s="79" t="s">
        <v>809</v>
      </c>
      <c r="J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</row>
    <row r="137" spans="1:31" s="83" customFormat="1" ht="18">
      <c r="A137" s="85"/>
      <c r="B137" s="88" t="s">
        <v>69</v>
      </c>
      <c r="C137" s="86"/>
      <c r="D137" s="86"/>
      <c r="E137" s="85"/>
      <c r="F137" s="86">
        <v>900</v>
      </c>
      <c r="G137" s="87">
        <f>F137</f>
        <v>900</v>
      </c>
      <c r="H137" s="85" t="s">
        <v>18</v>
      </c>
      <c r="I137" s="85" t="s">
        <v>810</v>
      </c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</row>
    <row r="138" spans="1:31" s="83" customFormat="1" ht="18">
      <c r="A138" s="91"/>
      <c r="B138" s="110" t="s">
        <v>19</v>
      </c>
      <c r="C138" s="93"/>
      <c r="D138" s="91"/>
      <c r="E138" s="91"/>
      <c r="F138" s="91" t="s">
        <v>19</v>
      </c>
      <c r="G138" s="91"/>
      <c r="H138" s="91"/>
      <c r="I138" s="91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</row>
    <row r="139" spans="1:31" s="83" customFormat="1" ht="18">
      <c r="A139" s="108">
        <v>51</v>
      </c>
      <c r="B139" s="81" t="s">
        <v>811</v>
      </c>
      <c r="C139" s="109">
        <v>6850</v>
      </c>
      <c r="D139" s="109">
        <v>6850</v>
      </c>
      <c r="E139" s="79" t="s">
        <v>16</v>
      </c>
      <c r="F139" s="81" t="s">
        <v>158</v>
      </c>
      <c r="G139" s="79" t="str">
        <f>F139</f>
        <v>ร้านพรพนัส</v>
      </c>
      <c r="H139" s="79" t="s">
        <v>17</v>
      </c>
      <c r="I139" s="79" t="s">
        <v>812</v>
      </c>
      <c r="J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</row>
    <row r="140" spans="1:31" s="83" customFormat="1" ht="18">
      <c r="A140" s="85"/>
      <c r="B140" s="88" t="s">
        <v>19</v>
      </c>
      <c r="C140" s="86"/>
      <c r="D140" s="86"/>
      <c r="E140" s="85"/>
      <c r="F140" s="86">
        <v>6850</v>
      </c>
      <c r="G140" s="87">
        <f>F140</f>
        <v>6850</v>
      </c>
      <c r="H140" s="85" t="s">
        <v>18</v>
      </c>
      <c r="I140" s="85" t="s">
        <v>813</v>
      </c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</row>
    <row r="141" spans="1:31" s="83" customFormat="1" ht="18">
      <c r="A141" s="108">
        <v>52</v>
      </c>
      <c r="B141" s="81" t="s">
        <v>814</v>
      </c>
      <c r="C141" s="109">
        <v>1050</v>
      </c>
      <c r="D141" s="109">
        <v>1050</v>
      </c>
      <c r="E141" s="79" t="s">
        <v>16</v>
      </c>
      <c r="F141" s="150" t="s">
        <v>245</v>
      </c>
      <c r="G141" s="79" t="str">
        <f>F141</f>
        <v>ร้านเต็มที่ดีไซน์</v>
      </c>
      <c r="H141" s="79" t="s">
        <v>17</v>
      </c>
      <c r="I141" s="79" t="s">
        <v>815</v>
      </c>
      <c r="J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</row>
    <row r="142" spans="1:31" s="83" customFormat="1" ht="18">
      <c r="A142" s="85"/>
      <c r="B142" s="88" t="s">
        <v>69</v>
      </c>
      <c r="C142" s="86"/>
      <c r="D142" s="86"/>
      <c r="E142" s="85"/>
      <c r="F142" s="86">
        <v>1050</v>
      </c>
      <c r="G142" s="87">
        <f>F142</f>
        <v>1050</v>
      </c>
      <c r="H142" s="85" t="s">
        <v>18</v>
      </c>
      <c r="I142" s="85" t="s">
        <v>813</v>
      </c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</row>
    <row r="143" spans="1:31" s="83" customFormat="1" ht="18">
      <c r="A143" s="91"/>
      <c r="B143" s="110" t="s">
        <v>19</v>
      </c>
      <c r="C143" s="93"/>
      <c r="D143" s="91"/>
      <c r="E143" s="91"/>
      <c r="F143" s="91" t="s">
        <v>19</v>
      </c>
      <c r="G143" s="91"/>
      <c r="H143" s="91"/>
      <c r="I143" s="91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</row>
    <row r="144" spans="1:31" s="83" customFormat="1" ht="18">
      <c r="A144" s="108">
        <v>53</v>
      </c>
      <c r="B144" s="81" t="s">
        <v>816</v>
      </c>
      <c r="C144" s="109">
        <v>114000</v>
      </c>
      <c r="D144" s="109">
        <v>114000</v>
      </c>
      <c r="E144" s="79" t="s">
        <v>16</v>
      </c>
      <c r="F144" s="81" t="s">
        <v>817</v>
      </c>
      <c r="G144" s="79" t="str">
        <f>F144</f>
        <v>ร้านเค ที ซัพพลาย</v>
      </c>
      <c r="H144" s="79" t="s">
        <v>17</v>
      </c>
      <c r="I144" s="79" t="s">
        <v>818</v>
      </c>
      <c r="J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</row>
    <row r="145" spans="1:31" s="83" customFormat="1" ht="18">
      <c r="A145" s="85"/>
      <c r="B145" s="88" t="s">
        <v>69</v>
      </c>
      <c r="C145" s="86"/>
      <c r="D145" s="86"/>
      <c r="E145" s="85"/>
      <c r="F145" s="86">
        <v>114000</v>
      </c>
      <c r="G145" s="87">
        <f>F145</f>
        <v>114000</v>
      </c>
      <c r="H145" s="85" t="s">
        <v>18</v>
      </c>
      <c r="I145" s="85" t="s">
        <v>819</v>
      </c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</row>
    <row r="146" spans="1:31" s="83" customFormat="1" ht="18">
      <c r="A146" s="85"/>
      <c r="B146" s="88"/>
      <c r="C146" s="86"/>
      <c r="D146" s="86"/>
      <c r="E146" s="85"/>
      <c r="F146" s="86"/>
      <c r="G146" s="87"/>
      <c r="H146" s="85"/>
      <c r="I146" s="85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</row>
    <row r="147" spans="1:31" s="83" customFormat="1" ht="18">
      <c r="A147" s="108">
        <v>54</v>
      </c>
      <c r="B147" s="81" t="s">
        <v>166</v>
      </c>
      <c r="C147" s="109">
        <v>900</v>
      </c>
      <c r="D147" s="109">
        <v>900</v>
      </c>
      <c r="E147" s="79" t="s">
        <v>16</v>
      </c>
      <c r="F147" s="81" t="s">
        <v>729</v>
      </c>
      <c r="G147" s="79" t="str">
        <f t="shared" ref="G147:G152" si="10">F147</f>
        <v>นายศุภกิณห์ นุเรศรัมย์</v>
      </c>
      <c r="H147" s="79" t="s">
        <v>17</v>
      </c>
      <c r="I147" s="79" t="s">
        <v>820</v>
      </c>
      <c r="J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</row>
    <row r="148" spans="1:31" s="83" customFormat="1" ht="18">
      <c r="A148" s="85"/>
      <c r="B148" s="88" t="s">
        <v>69</v>
      </c>
      <c r="C148" s="86"/>
      <c r="D148" s="86"/>
      <c r="E148" s="85"/>
      <c r="F148" s="86">
        <v>900</v>
      </c>
      <c r="G148" s="87">
        <f t="shared" si="10"/>
        <v>900</v>
      </c>
      <c r="H148" s="85" t="s">
        <v>18</v>
      </c>
      <c r="I148" s="85" t="s">
        <v>819</v>
      </c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</row>
    <row r="149" spans="1:31" s="83" customFormat="1" ht="18">
      <c r="A149" s="108">
        <v>55</v>
      </c>
      <c r="B149" s="81" t="s">
        <v>459</v>
      </c>
      <c r="C149" s="109">
        <v>1500</v>
      </c>
      <c r="D149" s="109">
        <v>1500</v>
      </c>
      <c r="E149" s="79" t="s">
        <v>16</v>
      </c>
      <c r="F149" s="81" t="s">
        <v>256</v>
      </c>
      <c r="G149" s="79" t="str">
        <f t="shared" si="10"/>
        <v>หจก.หมั่นกิจพาณิชย์</v>
      </c>
      <c r="H149" s="79" t="s">
        <v>17</v>
      </c>
      <c r="I149" s="79" t="s">
        <v>821</v>
      </c>
      <c r="J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</row>
    <row r="150" spans="1:31" s="83" customFormat="1" ht="18">
      <c r="A150" s="85"/>
      <c r="B150" s="88" t="s">
        <v>40</v>
      </c>
      <c r="C150" s="86"/>
      <c r="D150" s="86"/>
      <c r="E150" s="85"/>
      <c r="F150" s="86">
        <v>1500</v>
      </c>
      <c r="G150" s="87">
        <f t="shared" si="10"/>
        <v>1500</v>
      </c>
      <c r="H150" s="85" t="s">
        <v>18</v>
      </c>
      <c r="I150" s="85" t="s">
        <v>822</v>
      </c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</row>
    <row r="151" spans="1:31" s="83" customFormat="1" ht="18">
      <c r="A151" s="108">
        <v>56</v>
      </c>
      <c r="B151" s="81" t="s">
        <v>777</v>
      </c>
      <c r="C151" s="109">
        <v>432</v>
      </c>
      <c r="D151" s="109">
        <v>432</v>
      </c>
      <c r="E151" s="79" t="s">
        <v>16</v>
      </c>
      <c r="F151" s="150" t="s">
        <v>647</v>
      </c>
      <c r="G151" s="79" t="str">
        <f t="shared" si="10"/>
        <v>ร้านอินท์ดีไซน์</v>
      </c>
      <c r="H151" s="79" t="s">
        <v>17</v>
      </c>
      <c r="I151" s="79" t="s">
        <v>823</v>
      </c>
      <c r="J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</row>
    <row r="152" spans="1:31" s="83" customFormat="1" ht="18">
      <c r="A152" s="85"/>
      <c r="B152" s="88" t="s">
        <v>40</v>
      </c>
      <c r="C152" s="86"/>
      <c r="D152" s="86"/>
      <c r="E152" s="85"/>
      <c r="F152" s="86">
        <v>432</v>
      </c>
      <c r="G152" s="87">
        <f t="shared" si="10"/>
        <v>432</v>
      </c>
      <c r="H152" s="85" t="s">
        <v>18</v>
      </c>
      <c r="I152" s="85" t="s">
        <v>824</v>
      </c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</row>
    <row r="153" spans="1:31" s="83" customFormat="1" ht="18">
      <c r="A153" s="91"/>
      <c r="B153" s="110" t="s">
        <v>19</v>
      </c>
      <c r="C153" s="93"/>
      <c r="D153" s="91"/>
      <c r="E153" s="91"/>
      <c r="F153" s="91" t="s">
        <v>19</v>
      </c>
      <c r="G153" s="91"/>
      <c r="H153" s="91"/>
      <c r="I153" s="91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</row>
    <row r="154" spans="1:31" s="83" customFormat="1" ht="18">
      <c r="A154" s="108">
        <v>57</v>
      </c>
      <c r="B154" s="81" t="s">
        <v>825</v>
      </c>
      <c r="C154" s="109">
        <v>7908.37</v>
      </c>
      <c r="D154" s="109">
        <v>7908.37</v>
      </c>
      <c r="E154" s="79" t="s">
        <v>16</v>
      </c>
      <c r="F154" s="150" t="s">
        <v>826</v>
      </c>
      <c r="G154" s="79" t="str">
        <f>F154</f>
        <v>บจก.โตโยต้าพนมรุ้ง</v>
      </c>
      <c r="H154" s="79" t="s">
        <v>17</v>
      </c>
      <c r="I154" s="79" t="s">
        <v>827</v>
      </c>
      <c r="J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</row>
    <row r="155" spans="1:31" s="83" customFormat="1" ht="18">
      <c r="A155" s="85"/>
      <c r="B155" s="88" t="s">
        <v>828</v>
      </c>
      <c r="C155" s="86"/>
      <c r="D155" s="86"/>
      <c r="E155" s="85"/>
      <c r="F155" s="86">
        <v>7908.37</v>
      </c>
      <c r="G155" s="87">
        <f>F155</f>
        <v>7908.37</v>
      </c>
      <c r="H155" s="85" t="s">
        <v>18</v>
      </c>
      <c r="I155" s="85" t="s">
        <v>824</v>
      </c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</row>
    <row r="156" spans="1:31" s="83" customFormat="1" ht="18">
      <c r="A156" s="91"/>
      <c r="B156" s="110" t="s">
        <v>71</v>
      </c>
      <c r="C156" s="93"/>
      <c r="D156" s="91"/>
      <c r="E156" s="91"/>
      <c r="F156" s="91" t="s">
        <v>19</v>
      </c>
      <c r="G156" s="91"/>
      <c r="H156" s="91"/>
      <c r="I156" s="91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</row>
    <row r="157" spans="1:31" s="83" customFormat="1" ht="18">
      <c r="A157" s="108">
        <v>58</v>
      </c>
      <c r="B157" s="81" t="s">
        <v>459</v>
      </c>
      <c r="C157" s="109">
        <v>2005</v>
      </c>
      <c r="D157" s="109">
        <v>2005</v>
      </c>
      <c r="E157" s="79" t="s">
        <v>16</v>
      </c>
      <c r="F157" s="81" t="s">
        <v>256</v>
      </c>
      <c r="G157" s="79" t="str">
        <f>F157</f>
        <v>หจก.หมั่นกิจพาณิชย์</v>
      </c>
      <c r="H157" s="79" t="s">
        <v>17</v>
      </c>
      <c r="I157" s="79" t="s">
        <v>829</v>
      </c>
      <c r="J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</row>
    <row r="158" spans="1:31" s="83" customFormat="1" ht="18">
      <c r="A158" s="85"/>
      <c r="B158" s="88" t="s">
        <v>19</v>
      </c>
      <c r="C158" s="86"/>
      <c r="D158" s="86"/>
      <c r="E158" s="85"/>
      <c r="F158" s="86">
        <v>2005</v>
      </c>
      <c r="G158" s="87">
        <f>F158</f>
        <v>2005</v>
      </c>
      <c r="H158" s="85" t="s">
        <v>18</v>
      </c>
      <c r="I158" s="85" t="s">
        <v>830</v>
      </c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</row>
    <row r="159" spans="1:31" s="83" customFormat="1" ht="18">
      <c r="A159" s="91"/>
      <c r="B159" s="110"/>
      <c r="C159" s="93"/>
      <c r="D159" s="91"/>
      <c r="E159" s="91"/>
      <c r="F159" s="91" t="s">
        <v>19</v>
      </c>
      <c r="G159" s="91"/>
      <c r="H159" s="91"/>
      <c r="I159" s="91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</row>
    <row r="160" spans="1:31" s="83" customFormat="1" ht="18">
      <c r="A160" s="108">
        <v>59</v>
      </c>
      <c r="B160" s="81" t="s">
        <v>831</v>
      </c>
      <c r="C160" s="109">
        <v>4080</v>
      </c>
      <c r="D160" s="109">
        <v>4080</v>
      </c>
      <c r="E160" s="79" t="s">
        <v>16</v>
      </c>
      <c r="F160" s="150" t="s">
        <v>245</v>
      </c>
      <c r="G160" s="79" t="str">
        <f>F160</f>
        <v>ร้านเต็มที่ดีไซน์</v>
      </c>
      <c r="H160" s="79" t="s">
        <v>17</v>
      </c>
      <c r="I160" s="79" t="s">
        <v>832</v>
      </c>
      <c r="J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</row>
    <row r="161" spans="1:31" s="83" customFormat="1" ht="18">
      <c r="A161" s="85"/>
      <c r="B161" s="88" t="s">
        <v>19</v>
      </c>
      <c r="C161" s="86"/>
      <c r="D161" s="86"/>
      <c r="E161" s="85"/>
      <c r="F161" s="86">
        <v>4080</v>
      </c>
      <c r="G161" s="87">
        <f>F161</f>
        <v>4080</v>
      </c>
      <c r="H161" s="85" t="s">
        <v>18</v>
      </c>
      <c r="I161" s="85" t="s">
        <v>833</v>
      </c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</row>
    <row r="162" spans="1:31" s="83" customFormat="1" ht="18">
      <c r="A162" s="91"/>
      <c r="B162" s="110" t="s">
        <v>19</v>
      </c>
      <c r="C162" s="93"/>
      <c r="D162" s="91"/>
      <c r="E162" s="91"/>
      <c r="F162" s="91" t="s">
        <v>19</v>
      </c>
      <c r="G162" s="91"/>
      <c r="H162" s="91"/>
      <c r="I162" s="91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</row>
    <row r="163" spans="1:31" s="83" customFormat="1" ht="18">
      <c r="A163" s="108">
        <v>60</v>
      </c>
      <c r="B163" s="81" t="s">
        <v>825</v>
      </c>
      <c r="C163" s="109">
        <v>1900</v>
      </c>
      <c r="D163" s="109">
        <v>1900</v>
      </c>
      <c r="E163" s="79" t="s">
        <v>16</v>
      </c>
      <c r="F163" s="150" t="s">
        <v>834</v>
      </c>
      <c r="G163" s="79" t="str">
        <f>F163</f>
        <v>ร้านช่าง</v>
      </c>
      <c r="H163" s="79" t="s">
        <v>17</v>
      </c>
      <c r="I163" s="79" t="s">
        <v>827</v>
      </c>
      <c r="J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</row>
    <row r="164" spans="1:31" s="83" customFormat="1" ht="18">
      <c r="A164" s="85"/>
      <c r="B164" s="88" t="s">
        <v>828</v>
      </c>
      <c r="C164" s="86"/>
      <c r="D164" s="86"/>
      <c r="E164" s="85"/>
      <c r="F164" s="86">
        <v>7908.37</v>
      </c>
      <c r="G164" s="87">
        <f>F164</f>
        <v>7908.37</v>
      </c>
      <c r="H164" s="85" t="s">
        <v>18</v>
      </c>
      <c r="I164" s="85" t="s">
        <v>824</v>
      </c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</row>
    <row r="165" spans="1:31" s="83" customFormat="1" ht="18">
      <c r="A165" s="91"/>
      <c r="B165" s="110" t="s">
        <v>71</v>
      </c>
      <c r="C165" s="93"/>
      <c r="D165" s="91"/>
      <c r="E165" s="91"/>
      <c r="F165" s="91" t="s">
        <v>19</v>
      </c>
      <c r="G165" s="91"/>
      <c r="H165" s="91"/>
      <c r="I165" s="91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</row>
    <row r="166" spans="1:31" s="83" customFormat="1" ht="18">
      <c r="A166" s="108">
        <v>61</v>
      </c>
      <c r="B166" s="81" t="s">
        <v>153</v>
      </c>
      <c r="C166" s="109">
        <v>5880</v>
      </c>
      <c r="D166" s="109">
        <v>5880</v>
      </c>
      <c r="E166" s="79" t="s">
        <v>16</v>
      </c>
      <c r="F166" s="81" t="s">
        <v>256</v>
      </c>
      <c r="G166" s="79" t="str">
        <f t="shared" ref="G166:G173" si="11">F166</f>
        <v>หจก.หมั่นกิจพาณิชย์</v>
      </c>
      <c r="H166" s="79" t="s">
        <v>17</v>
      </c>
      <c r="I166" s="79" t="s">
        <v>835</v>
      </c>
      <c r="J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</row>
    <row r="167" spans="1:31" s="83" customFormat="1" ht="18">
      <c r="A167" s="85"/>
      <c r="B167" s="88" t="s">
        <v>73</v>
      </c>
      <c r="C167" s="86"/>
      <c r="D167" s="86"/>
      <c r="E167" s="85"/>
      <c r="F167" s="86">
        <v>5880</v>
      </c>
      <c r="G167" s="87">
        <f t="shared" si="11"/>
        <v>5880</v>
      </c>
      <c r="H167" s="85" t="s">
        <v>18</v>
      </c>
      <c r="I167" s="85" t="s">
        <v>824</v>
      </c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</row>
    <row r="168" spans="1:31" s="83" customFormat="1" ht="18">
      <c r="A168" s="108">
        <v>62</v>
      </c>
      <c r="B168" s="81" t="s">
        <v>371</v>
      </c>
      <c r="C168" s="109">
        <v>1230</v>
      </c>
      <c r="D168" s="109">
        <v>1230</v>
      </c>
      <c r="E168" s="79" t="s">
        <v>16</v>
      </c>
      <c r="F168" s="81" t="s">
        <v>782</v>
      </c>
      <c r="G168" s="79" t="str">
        <f t="shared" si="11"/>
        <v>บจก.เรืองแสงไทย</v>
      </c>
      <c r="H168" s="79" t="s">
        <v>17</v>
      </c>
      <c r="I168" s="79" t="s">
        <v>836</v>
      </c>
      <c r="J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</row>
    <row r="169" spans="1:31" s="83" customFormat="1" ht="18">
      <c r="A169" s="85"/>
      <c r="B169" s="88" t="s">
        <v>71</v>
      </c>
      <c r="C169" s="86"/>
      <c r="D169" s="86"/>
      <c r="E169" s="85"/>
      <c r="F169" s="86">
        <v>1230</v>
      </c>
      <c r="G169" s="87">
        <f t="shared" si="11"/>
        <v>1230</v>
      </c>
      <c r="H169" s="85" t="s">
        <v>18</v>
      </c>
      <c r="I169" s="85" t="s">
        <v>824</v>
      </c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</row>
    <row r="170" spans="1:31" s="83" customFormat="1" ht="18">
      <c r="A170" s="108">
        <v>63</v>
      </c>
      <c r="B170" s="81" t="s">
        <v>153</v>
      </c>
      <c r="C170" s="109">
        <v>16666</v>
      </c>
      <c r="D170" s="109">
        <v>16666</v>
      </c>
      <c r="E170" s="79" t="s">
        <v>16</v>
      </c>
      <c r="F170" s="81" t="s">
        <v>256</v>
      </c>
      <c r="G170" s="79" t="str">
        <f t="shared" si="11"/>
        <v>หจก.หมั่นกิจพาณิชย์</v>
      </c>
      <c r="H170" s="79" t="s">
        <v>17</v>
      </c>
      <c r="I170" s="79" t="s">
        <v>837</v>
      </c>
      <c r="J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</row>
    <row r="171" spans="1:31" s="83" customFormat="1" ht="18">
      <c r="A171" s="85"/>
      <c r="B171" s="88" t="s">
        <v>71</v>
      </c>
      <c r="C171" s="86"/>
      <c r="D171" s="86"/>
      <c r="E171" s="85"/>
      <c r="F171" s="86">
        <v>16666</v>
      </c>
      <c r="G171" s="87">
        <f t="shared" si="11"/>
        <v>16666</v>
      </c>
      <c r="H171" s="85" t="s">
        <v>18</v>
      </c>
      <c r="I171" s="85" t="s">
        <v>824</v>
      </c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</row>
    <row r="172" spans="1:31" s="83" customFormat="1" ht="18">
      <c r="A172" s="108">
        <v>64</v>
      </c>
      <c r="B172" s="81" t="s">
        <v>153</v>
      </c>
      <c r="C172" s="109">
        <v>9784</v>
      </c>
      <c r="D172" s="109">
        <v>9784</v>
      </c>
      <c r="E172" s="79" t="s">
        <v>16</v>
      </c>
      <c r="F172" s="81" t="s">
        <v>256</v>
      </c>
      <c r="G172" s="79" t="str">
        <f t="shared" si="11"/>
        <v>หจก.หมั่นกิจพาณิชย์</v>
      </c>
      <c r="H172" s="79" t="s">
        <v>17</v>
      </c>
      <c r="I172" s="79" t="s">
        <v>838</v>
      </c>
      <c r="J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</row>
    <row r="173" spans="1:31" s="83" customFormat="1" ht="18">
      <c r="A173" s="85"/>
      <c r="B173" s="88" t="s">
        <v>685</v>
      </c>
      <c r="C173" s="86"/>
      <c r="D173" s="86"/>
      <c r="E173" s="85"/>
      <c r="F173" s="86">
        <v>9784</v>
      </c>
      <c r="G173" s="87">
        <f t="shared" si="11"/>
        <v>9784</v>
      </c>
      <c r="H173" s="85" t="s">
        <v>18</v>
      </c>
      <c r="I173" s="85" t="s">
        <v>839</v>
      </c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</row>
    <row r="174" spans="1:31" s="83" customFormat="1" ht="18">
      <c r="A174" s="85"/>
      <c r="B174" s="88"/>
      <c r="C174" s="86"/>
      <c r="D174" s="86"/>
      <c r="E174" s="85"/>
      <c r="F174" s="86"/>
      <c r="G174" s="87"/>
      <c r="H174" s="85"/>
      <c r="I174" s="85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</row>
    <row r="175" spans="1:31" s="83" customFormat="1" ht="18">
      <c r="A175" s="108">
        <v>65</v>
      </c>
      <c r="B175" s="81" t="s">
        <v>361</v>
      </c>
      <c r="C175" s="109">
        <v>4112</v>
      </c>
      <c r="D175" s="109">
        <v>4112</v>
      </c>
      <c r="E175" s="79" t="s">
        <v>16</v>
      </c>
      <c r="F175" s="81" t="s">
        <v>256</v>
      </c>
      <c r="G175" s="79" t="str">
        <f t="shared" ref="G175:G182" si="12">F175</f>
        <v>หจก.หมั่นกิจพาณิชย์</v>
      </c>
      <c r="H175" s="79" t="s">
        <v>17</v>
      </c>
      <c r="I175" s="79" t="s">
        <v>840</v>
      </c>
      <c r="J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</row>
    <row r="176" spans="1:31" s="83" customFormat="1" ht="18">
      <c r="A176" s="85"/>
      <c r="B176" s="88" t="s">
        <v>685</v>
      </c>
      <c r="C176" s="86"/>
      <c r="D176" s="86"/>
      <c r="E176" s="85"/>
      <c r="F176" s="86">
        <v>4112</v>
      </c>
      <c r="G176" s="87">
        <f t="shared" si="12"/>
        <v>4112</v>
      </c>
      <c r="H176" s="85" t="s">
        <v>18</v>
      </c>
      <c r="I176" s="85" t="s">
        <v>839</v>
      </c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</row>
    <row r="177" spans="1:31" s="83" customFormat="1" ht="18">
      <c r="A177" s="108">
        <v>66</v>
      </c>
      <c r="B177" s="81" t="s">
        <v>841</v>
      </c>
      <c r="C177" s="109">
        <v>27920</v>
      </c>
      <c r="D177" s="109">
        <v>27920</v>
      </c>
      <c r="E177" s="79" t="s">
        <v>16</v>
      </c>
      <c r="F177" s="81" t="s">
        <v>158</v>
      </c>
      <c r="G177" s="79" t="str">
        <f t="shared" si="12"/>
        <v>ร้านพรพนัส</v>
      </c>
      <c r="H177" s="79" t="s">
        <v>17</v>
      </c>
      <c r="I177" s="79" t="s">
        <v>842</v>
      </c>
      <c r="J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</row>
    <row r="178" spans="1:31" s="83" customFormat="1" ht="18">
      <c r="A178" s="85"/>
      <c r="B178" s="88" t="s">
        <v>19</v>
      </c>
      <c r="C178" s="86"/>
      <c r="D178" s="86"/>
      <c r="E178" s="85"/>
      <c r="F178" s="86">
        <v>27920</v>
      </c>
      <c r="G178" s="87">
        <f t="shared" si="12"/>
        <v>27920</v>
      </c>
      <c r="H178" s="85" t="s">
        <v>18</v>
      </c>
      <c r="I178" s="85" t="s">
        <v>843</v>
      </c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</row>
    <row r="179" spans="1:31" s="83" customFormat="1" ht="18">
      <c r="A179" s="108">
        <v>67</v>
      </c>
      <c r="B179" s="81" t="s">
        <v>153</v>
      </c>
      <c r="C179" s="109">
        <v>14700</v>
      </c>
      <c r="D179" s="109">
        <v>14700</v>
      </c>
      <c r="E179" s="79" t="s">
        <v>16</v>
      </c>
      <c r="F179" s="81" t="s">
        <v>256</v>
      </c>
      <c r="G179" s="79" t="str">
        <f t="shared" si="12"/>
        <v>หจก.หมั่นกิจพาณิชย์</v>
      </c>
      <c r="H179" s="79" t="s">
        <v>17</v>
      </c>
      <c r="I179" s="79" t="s">
        <v>844</v>
      </c>
      <c r="J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</row>
    <row r="180" spans="1:31" s="83" customFormat="1" ht="18">
      <c r="A180" s="85"/>
      <c r="B180" s="88" t="s">
        <v>40</v>
      </c>
      <c r="C180" s="86"/>
      <c r="D180" s="86"/>
      <c r="E180" s="85"/>
      <c r="F180" s="86">
        <v>14700</v>
      </c>
      <c r="G180" s="87">
        <f t="shared" si="12"/>
        <v>14700</v>
      </c>
      <c r="H180" s="85" t="s">
        <v>18</v>
      </c>
      <c r="I180" s="85" t="s">
        <v>830</v>
      </c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</row>
    <row r="181" spans="1:31" s="83" customFormat="1" ht="18">
      <c r="A181" s="108">
        <v>68</v>
      </c>
      <c r="B181" s="81" t="s">
        <v>845</v>
      </c>
      <c r="C181" s="109">
        <v>171000</v>
      </c>
      <c r="D181" s="109">
        <v>184867.78</v>
      </c>
      <c r="E181" s="79" t="s">
        <v>16</v>
      </c>
      <c r="F181" s="81" t="s">
        <v>372</v>
      </c>
      <c r="G181" s="79" t="str">
        <f t="shared" si="12"/>
        <v>บจก.ช.ศักดิ์ชัยคอนสตรัคชั่น</v>
      </c>
      <c r="H181" s="79" t="s">
        <v>17</v>
      </c>
      <c r="I181" s="79" t="s">
        <v>846</v>
      </c>
      <c r="J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</row>
    <row r="182" spans="1:31" s="83" customFormat="1" ht="18">
      <c r="A182" s="85"/>
      <c r="B182" s="88" t="s">
        <v>847</v>
      </c>
      <c r="C182" s="86"/>
      <c r="D182" s="86"/>
      <c r="E182" s="85"/>
      <c r="F182" s="86">
        <v>171000</v>
      </c>
      <c r="G182" s="87">
        <f t="shared" si="12"/>
        <v>171000</v>
      </c>
      <c r="H182" s="85" t="s">
        <v>18</v>
      </c>
      <c r="I182" s="85" t="s">
        <v>848</v>
      </c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</row>
    <row r="183" spans="1:31" s="83" customFormat="1" ht="18">
      <c r="A183" s="85"/>
      <c r="B183" s="88"/>
      <c r="C183" s="86"/>
      <c r="D183" s="86"/>
      <c r="E183" s="85"/>
      <c r="F183" s="151"/>
      <c r="G183" s="87"/>
      <c r="H183" s="85"/>
      <c r="I183" s="85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</row>
    <row r="184" spans="1:31" s="83" customFormat="1" ht="18">
      <c r="A184" s="108">
        <v>69</v>
      </c>
      <c r="B184" s="81" t="s">
        <v>849</v>
      </c>
      <c r="C184" s="109">
        <v>243000</v>
      </c>
      <c r="D184" s="109">
        <v>263179.03000000003</v>
      </c>
      <c r="E184" s="79" t="s">
        <v>16</v>
      </c>
      <c r="F184" s="81" t="s">
        <v>372</v>
      </c>
      <c r="G184" s="79" t="str">
        <f t="shared" ref="G184:G185" si="13">F184</f>
        <v>บจก.ช.ศักดิ์ชัยคอนสตรัคชั่น</v>
      </c>
      <c r="H184" s="79" t="s">
        <v>17</v>
      </c>
      <c r="I184" s="79" t="s">
        <v>850</v>
      </c>
      <c r="J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</row>
    <row r="185" spans="1:31" s="83" customFormat="1" ht="18">
      <c r="A185" s="85"/>
      <c r="B185" s="88" t="s">
        <v>851</v>
      </c>
      <c r="C185" s="86"/>
      <c r="D185" s="86"/>
      <c r="E185" s="85"/>
      <c r="F185" s="86">
        <v>243000</v>
      </c>
      <c r="G185" s="87">
        <f t="shared" si="13"/>
        <v>243000</v>
      </c>
      <c r="H185" s="85" t="s">
        <v>18</v>
      </c>
      <c r="I185" s="85" t="s">
        <v>848</v>
      </c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</row>
    <row r="186" spans="1:31" s="83" customFormat="1" ht="18">
      <c r="A186" s="91"/>
      <c r="B186" s="110"/>
      <c r="C186" s="93"/>
      <c r="D186" s="93"/>
      <c r="E186" s="91"/>
      <c r="F186" s="152"/>
      <c r="G186" s="153"/>
      <c r="H186" s="91"/>
      <c r="I186" s="91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</row>
    <row r="187" spans="1:31">
      <c r="G187" s="112">
        <f>G10+G12+G14+G16+G18+G20+G22+G25+G28+G31+G33+G36+G39+G41+G44+G47+G50+G53+G56+G59+G62+G64+G67+G69+G71+G74+G77+G79+G81+G84+G86+G89+G92+G95+G98+G100+G103+G105+G107+G109+G112+G115+G118+G120+G123+G126+G129+G132+G135+G137+G140+G142+G145+G148+G150+G152+G155+G158+G161+G164+G167+G169+G171+G173+G176+G178+G180+G182+G185</f>
        <v>1115155.96</v>
      </c>
    </row>
  </sheetData>
  <mergeCells count="8">
    <mergeCell ref="A1:I1"/>
    <mergeCell ref="A2:I2"/>
    <mergeCell ref="A3:I3"/>
    <mergeCell ref="A4:I4"/>
    <mergeCell ref="A5:A7"/>
    <mergeCell ref="B5:B7"/>
    <mergeCell ref="D5:D7"/>
    <mergeCell ref="E5:E7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E63C8-9465-47B1-B8EC-E9598A4967C5}">
  <dimension ref="A1:AE208"/>
  <sheetViews>
    <sheetView view="pageBreakPreview" topLeftCell="A53" zoomScale="120" zoomScaleNormal="100" zoomScaleSheetLayoutView="120" workbookViewId="0">
      <selection activeCell="L26" sqref="L26"/>
    </sheetView>
  </sheetViews>
  <sheetFormatPr defaultColWidth="9.140625" defaultRowHeight="16.5"/>
  <cols>
    <col min="1" max="1" width="5.42578125" style="13" customWidth="1"/>
    <col min="2" max="2" width="23.140625" style="106" customWidth="1"/>
    <col min="3" max="3" width="13.85546875" style="13" customWidth="1"/>
    <col min="4" max="5" width="9.5703125" style="13" customWidth="1"/>
    <col min="6" max="6" width="16.85546875" style="13" customWidth="1"/>
    <col min="7" max="7" width="19.140625" style="13" customWidth="1"/>
    <col min="8" max="8" width="15.140625" style="13" customWidth="1"/>
    <col min="9" max="9" width="22.140625" style="13" customWidth="1"/>
    <col min="10" max="16384" width="9.140625" style="13"/>
  </cols>
  <sheetData>
    <row r="1" spans="1:31" s="1" customFormat="1" ht="23.25">
      <c r="A1" s="64" t="s">
        <v>1</v>
      </c>
      <c r="B1" s="64"/>
      <c r="C1" s="64"/>
      <c r="D1" s="64"/>
      <c r="E1" s="64"/>
      <c r="F1" s="64"/>
      <c r="G1" s="64"/>
      <c r="H1" s="64"/>
      <c r="I1" s="64"/>
    </row>
    <row r="2" spans="1:31" s="1" customFormat="1" ht="23.25">
      <c r="A2" s="65" t="s">
        <v>852</v>
      </c>
      <c r="B2" s="65"/>
      <c r="C2" s="65"/>
      <c r="D2" s="65"/>
      <c r="E2" s="65"/>
      <c r="F2" s="65"/>
      <c r="G2" s="65"/>
      <c r="H2" s="65"/>
      <c r="I2" s="65"/>
    </row>
    <row r="3" spans="1:31" s="1" customFormat="1" ht="21.75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</row>
    <row r="4" spans="1:31" s="1" customFormat="1" ht="21.75" customHeight="1">
      <c r="A4" s="65" t="s">
        <v>853</v>
      </c>
      <c r="B4" s="65"/>
      <c r="C4" s="65"/>
      <c r="D4" s="65"/>
      <c r="E4" s="65"/>
      <c r="F4" s="65"/>
      <c r="G4" s="65"/>
      <c r="H4" s="65"/>
      <c r="I4" s="65"/>
    </row>
    <row r="5" spans="1:31" s="3" customFormat="1" ht="18.75">
      <c r="A5" s="66" t="s">
        <v>2</v>
      </c>
      <c r="B5" s="98" t="s">
        <v>3</v>
      </c>
      <c r="C5" s="2" t="s">
        <v>4</v>
      </c>
      <c r="D5" s="66" t="s">
        <v>7</v>
      </c>
      <c r="E5" s="68" t="s">
        <v>8</v>
      </c>
      <c r="F5" s="2" t="s">
        <v>9</v>
      </c>
      <c r="G5" s="2" t="s">
        <v>11</v>
      </c>
      <c r="H5" s="2" t="s">
        <v>0</v>
      </c>
      <c r="I5" s="2" t="s">
        <v>14</v>
      </c>
    </row>
    <row r="6" spans="1:31" s="3" customFormat="1" ht="18.75">
      <c r="A6" s="67"/>
      <c r="B6" s="99"/>
      <c r="C6" s="4" t="s">
        <v>5</v>
      </c>
      <c r="D6" s="67"/>
      <c r="E6" s="69"/>
      <c r="F6" s="4" t="s">
        <v>10</v>
      </c>
      <c r="G6" s="4" t="s">
        <v>12</v>
      </c>
      <c r="H6" s="4" t="s">
        <v>13</v>
      </c>
      <c r="I6" s="4" t="s">
        <v>15</v>
      </c>
    </row>
    <row r="7" spans="1:31" s="3" customFormat="1" ht="18.75">
      <c r="A7" s="67"/>
      <c r="B7" s="99"/>
      <c r="C7" s="4" t="s">
        <v>6</v>
      </c>
      <c r="D7" s="67"/>
      <c r="E7" s="69"/>
      <c r="F7" s="4"/>
      <c r="G7" s="4"/>
      <c r="H7" s="4"/>
      <c r="I7" s="4"/>
    </row>
    <row r="8" spans="1:31" s="3" customFormat="1" ht="18.75">
      <c r="A8" s="5" t="s">
        <v>22</v>
      </c>
      <c r="B8" s="100" t="s">
        <v>23</v>
      </c>
      <c r="C8" s="6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pans="1:31" ht="18">
      <c r="A9" s="16">
        <v>1</v>
      </c>
      <c r="B9" s="101" t="s">
        <v>65</v>
      </c>
      <c r="C9" s="48">
        <v>9000</v>
      </c>
      <c r="D9" s="48">
        <v>9000</v>
      </c>
      <c r="E9" s="19" t="s">
        <v>16</v>
      </c>
      <c r="F9" s="20" t="s">
        <v>44</v>
      </c>
      <c r="G9" s="20" t="str">
        <f t="shared" ref="G9:G16" si="0">F9</f>
        <v>นายดุสิต  ประโลมรัมย์</v>
      </c>
      <c r="H9" s="47" t="s">
        <v>17</v>
      </c>
      <c r="I9" s="47" t="s">
        <v>854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8">
      <c r="A10" s="7"/>
      <c r="B10" s="55" t="s">
        <v>855</v>
      </c>
      <c r="C10" s="14"/>
      <c r="D10" s="14"/>
      <c r="E10" s="10"/>
      <c r="F10" s="44">
        <v>9000</v>
      </c>
      <c r="G10" s="45">
        <f t="shared" si="0"/>
        <v>9000</v>
      </c>
      <c r="H10" s="46" t="s">
        <v>18</v>
      </c>
      <c r="I10" s="11" t="s">
        <v>856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8">
      <c r="A11" s="41">
        <v>2</v>
      </c>
      <c r="B11" s="50" t="s">
        <v>65</v>
      </c>
      <c r="C11" s="49">
        <v>9000</v>
      </c>
      <c r="D11" s="49">
        <v>9000</v>
      </c>
      <c r="E11" s="19" t="s">
        <v>16</v>
      </c>
      <c r="F11" s="19" t="s">
        <v>47</v>
      </c>
      <c r="G11" s="19" t="str">
        <f t="shared" si="0"/>
        <v>นายเวชสิทธิ์ ปิตรัมย์</v>
      </c>
      <c r="H11" s="50" t="s">
        <v>17</v>
      </c>
      <c r="I11" s="50" t="s">
        <v>857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8">
      <c r="A12" s="42"/>
      <c r="B12" s="55" t="s">
        <v>855</v>
      </c>
      <c r="C12" s="35"/>
      <c r="D12" s="35"/>
      <c r="E12" s="10"/>
      <c r="F12" s="51">
        <v>9000</v>
      </c>
      <c r="G12" s="52">
        <f t="shared" si="0"/>
        <v>9000</v>
      </c>
      <c r="H12" s="53" t="s">
        <v>18</v>
      </c>
      <c r="I12" s="11" t="s">
        <v>856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s="83" customFormat="1" ht="18">
      <c r="A13" s="78">
        <v>3</v>
      </c>
      <c r="B13" s="81" t="s">
        <v>86</v>
      </c>
      <c r="C13" s="80">
        <v>6300</v>
      </c>
      <c r="D13" s="80">
        <v>6300</v>
      </c>
      <c r="E13" s="79" t="s">
        <v>16</v>
      </c>
      <c r="F13" s="79" t="s">
        <v>87</v>
      </c>
      <c r="G13" s="79" t="str">
        <f t="shared" si="0"/>
        <v>นางเสงี่ยม แป้นทอง</v>
      </c>
      <c r="H13" s="81" t="s">
        <v>17</v>
      </c>
      <c r="I13" s="81" t="s">
        <v>858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</row>
    <row r="14" spans="1:31" s="83" customFormat="1" ht="18">
      <c r="A14" s="84" t="s">
        <v>19</v>
      </c>
      <c r="B14" s="55" t="s">
        <v>855</v>
      </c>
      <c r="C14" s="86"/>
      <c r="D14" s="86"/>
      <c r="E14" s="85"/>
      <c r="F14" s="86">
        <v>6300</v>
      </c>
      <c r="G14" s="87">
        <f t="shared" si="0"/>
        <v>6300</v>
      </c>
      <c r="H14" s="88" t="s">
        <v>18</v>
      </c>
      <c r="I14" s="11" t="s">
        <v>856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</row>
    <row r="15" spans="1:31" ht="18">
      <c r="A15" s="41">
        <v>4</v>
      </c>
      <c r="B15" s="50" t="s">
        <v>86</v>
      </c>
      <c r="C15" s="49">
        <v>6300</v>
      </c>
      <c r="D15" s="49">
        <v>6300</v>
      </c>
      <c r="E15" s="19" t="s">
        <v>16</v>
      </c>
      <c r="F15" s="19" t="s">
        <v>89</v>
      </c>
      <c r="G15" s="19" t="str">
        <f t="shared" si="0"/>
        <v>นายปราโมทย์ ประโลมรัมย์</v>
      </c>
      <c r="H15" s="50" t="s">
        <v>17</v>
      </c>
      <c r="I15" s="50" t="s">
        <v>859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8">
      <c r="A16" s="42"/>
      <c r="B16" s="55" t="s">
        <v>855</v>
      </c>
      <c r="C16" s="35"/>
      <c r="D16" s="35"/>
      <c r="E16" s="10"/>
      <c r="F16" s="51">
        <v>6300</v>
      </c>
      <c r="G16" s="52">
        <f t="shared" si="0"/>
        <v>6300</v>
      </c>
      <c r="H16" s="53" t="s">
        <v>18</v>
      </c>
      <c r="I16" s="11" t="s">
        <v>856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8">
      <c r="A17" s="43"/>
      <c r="B17" s="73" t="s">
        <v>19</v>
      </c>
      <c r="C17" s="33"/>
      <c r="D17" s="38"/>
      <c r="E17" s="25"/>
      <c r="F17" s="25" t="s">
        <v>19</v>
      </c>
      <c r="G17" s="25"/>
      <c r="H17" s="25"/>
      <c r="I17" s="25" t="s">
        <v>19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s="83" customFormat="1" ht="18">
      <c r="A18" s="78">
        <v>5</v>
      </c>
      <c r="B18" s="81" t="s">
        <v>86</v>
      </c>
      <c r="C18" s="80">
        <v>9000</v>
      </c>
      <c r="D18" s="80">
        <v>9000</v>
      </c>
      <c r="E18" s="79" t="s">
        <v>16</v>
      </c>
      <c r="F18" s="79" t="s">
        <v>206</v>
      </c>
      <c r="G18" s="79" t="str">
        <f t="shared" ref="G18:G21" si="1">F18</f>
        <v>น.ส.ปณิฏฐา ออกรรัมย์</v>
      </c>
      <c r="H18" s="81" t="s">
        <v>17</v>
      </c>
      <c r="I18" s="81" t="s">
        <v>860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</row>
    <row r="19" spans="1:31" s="83" customFormat="1" ht="18">
      <c r="A19" s="84" t="s">
        <v>19</v>
      </c>
      <c r="B19" s="55" t="s">
        <v>855</v>
      </c>
      <c r="C19" s="86"/>
      <c r="D19" s="86"/>
      <c r="E19" s="85"/>
      <c r="F19" s="86">
        <v>9000</v>
      </c>
      <c r="G19" s="87">
        <f t="shared" si="1"/>
        <v>9000</v>
      </c>
      <c r="H19" s="88" t="s">
        <v>18</v>
      </c>
      <c r="I19" s="11" t="s">
        <v>856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</row>
    <row r="20" spans="1:31" ht="18">
      <c r="A20" s="41">
        <v>6</v>
      </c>
      <c r="B20" s="50" t="s">
        <v>86</v>
      </c>
      <c r="C20" s="49">
        <v>9000</v>
      </c>
      <c r="D20" s="49">
        <v>9000</v>
      </c>
      <c r="E20" s="19" t="s">
        <v>16</v>
      </c>
      <c r="F20" s="19" t="s">
        <v>747</v>
      </c>
      <c r="G20" s="19" t="str">
        <f t="shared" si="1"/>
        <v>นายบรรยาย อาภรณ์รัมย์</v>
      </c>
      <c r="H20" s="50" t="s">
        <v>17</v>
      </c>
      <c r="I20" s="50" t="s">
        <v>861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8">
      <c r="A21" s="42"/>
      <c r="B21" s="55" t="s">
        <v>855</v>
      </c>
      <c r="C21" s="35"/>
      <c r="D21" s="35"/>
      <c r="E21" s="10"/>
      <c r="F21" s="51">
        <v>9000</v>
      </c>
      <c r="G21" s="52">
        <f t="shared" si="1"/>
        <v>9000</v>
      </c>
      <c r="H21" s="53" t="s">
        <v>18</v>
      </c>
      <c r="I21" s="11" t="s">
        <v>856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8">
      <c r="A22" s="41">
        <v>7</v>
      </c>
      <c r="B22" s="50" t="s">
        <v>862</v>
      </c>
      <c r="C22" s="49">
        <v>6300</v>
      </c>
      <c r="D22" s="49">
        <v>6300</v>
      </c>
      <c r="E22" s="19" t="s">
        <v>16</v>
      </c>
      <c r="F22" s="19" t="s">
        <v>138</v>
      </c>
      <c r="G22" s="19" t="str">
        <f>F22</f>
        <v>นางสมจินต์ ปะทิรัมย์</v>
      </c>
      <c r="H22" s="50" t="s">
        <v>17</v>
      </c>
      <c r="I22" s="50" t="s">
        <v>863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8">
      <c r="A23" s="42"/>
      <c r="B23" s="106" t="s">
        <v>232</v>
      </c>
      <c r="C23" s="35"/>
      <c r="D23" s="35"/>
      <c r="E23" s="10"/>
      <c r="F23" s="51">
        <v>6300</v>
      </c>
      <c r="G23" s="52">
        <f>F23</f>
        <v>6300</v>
      </c>
      <c r="H23" s="53" t="s">
        <v>18</v>
      </c>
      <c r="I23" s="11" t="s">
        <v>856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8">
      <c r="A24" s="43"/>
      <c r="B24" s="55" t="s">
        <v>855</v>
      </c>
      <c r="C24" s="33"/>
      <c r="D24" s="38"/>
      <c r="E24" s="25"/>
      <c r="F24" s="25" t="s">
        <v>19</v>
      </c>
      <c r="G24" s="25"/>
      <c r="H24" s="25"/>
      <c r="I24" s="25" t="s">
        <v>19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8">
      <c r="A25" s="41">
        <v>8</v>
      </c>
      <c r="B25" s="50" t="s">
        <v>230</v>
      </c>
      <c r="C25" s="49">
        <v>9000</v>
      </c>
      <c r="D25" s="49">
        <v>9000</v>
      </c>
      <c r="E25" s="19" t="s">
        <v>16</v>
      </c>
      <c r="F25" s="19" t="s">
        <v>131</v>
      </c>
      <c r="G25" s="19" t="str">
        <f t="shared" ref="G25:G26" si="2">F25</f>
        <v>นางนงเยาว์ วิลัยริด</v>
      </c>
      <c r="H25" s="50" t="s">
        <v>17</v>
      </c>
      <c r="I25" s="50" t="s">
        <v>864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8">
      <c r="A26" s="42"/>
      <c r="B26" s="106" t="s">
        <v>234</v>
      </c>
      <c r="C26" s="35"/>
      <c r="D26" s="35"/>
      <c r="E26" s="10"/>
      <c r="F26" s="51">
        <v>9000</v>
      </c>
      <c r="G26" s="52">
        <f t="shared" si="2"/>
        <v>9000</v>
      </c>
      <c r="H26" s="53" t="s">
        <v>18</v>
      </c>
      <c r="I26" s="11" t="s">
        <v>856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8">
      <c r="A27" s="43"/>
      <c r="B27" s="55" t="s">
        <v>855</v>
      </c>
      <c r="C27" s="33"/>
      <c r="D27" s="38"/>
      <c r="E27" s="25"/>
      <c r="F27" s="25" t="s">
        <v>19</v>
      </c>
      <c r="G27" s="25"/>
      <c r="H27" s="25"/>
      <c r="I27" s="25" t="s">
        <v>19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8">
      <c r="A28" s="41">
        <v>9</v>
      </c>
      <c r="B28" s="50" t="s">
        <v>230</v>
      </c>
      <c r="C28" s="49">
        <v>9000</v>
      </c>
      <c r="D28" s="49">
        <v>9000</v>
      </c>
      <c r="E28" s="19" t="s">
        <v>16</v>
      </c>
      <c r="F28" s="19" t="s">
        <v>751</v>
      </c>
      <c r="G28" s="19" t="str">
        <f t="shared" ref="G28:G29" si="3">F28</f>
        <v>นางเฉลา โอรสรัมย์</v>
      </c>
      <c r="H28" s="50" t="s">
        <v>17</v>
      </c>
      <c r="I28" s="50" t="s">
        <v>865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8">
      <c r="A29" s="42"/>
      <c r="B29" s="13" t="s">
        <v>234</v>
      </c>
      <c r="C29" s="35"/>
      <c r="D29" s="35"/>
      <c r="E29" s="10"/>
      <c r="F29" s="51">
        <v>9000</v>
      </c>
      <c r="G29" s="52">
        <f t="shared" si="3"/>
        <v>9000</v>
      </c>
      <c r="H29" s="53" t="s">
        <v>18</v>
      </c>
      <c r="I29" s="11" t="s">
        <v>856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ht="18">
      <c r="A30" s="42"/>
      <c r="B30" s="55" t="s">
        <v>855</v>
      </c>
      <c r="C30" s="35"/>
      <c r="D30" s="35"/>
      <c r="E30" s="10"/>
      <c r="F30" s="51"/>
      <c r="G30" s="52"/>
      <c r="H30" s="53"/>
      <c r="I30" s="11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ht="18">
      <c r="A31" s="41">
        <v>10</v>
      </c>
      <c r="B31" s="50" t="s">
        <v>230</v>
      </c>
      <c r="C31" s="49">
        <v>9000</v>
      </c>
      <c r="D31" s="49">
        <v>9000</v>
      </c>
      <c r="E31" s="19" t="s">
        <v>16</v>
      </c>
      <c r="F31" s="19" t="s">
        <v>144</v>
      </c>
      <c r="G31" s="19" t="str">
        <f>F31</f>
        <v>นางพูน ออกรรัมย์</v>
      </c>
      <c r="H31" s="50" t="s">
        <v>17</v>
      </c>
      <c r="I31" s="50" t="s">
        <v>866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ht="18">
      <c r="A32" s="42"/>
      <c r="B32" s="13" t="s">
        <v>234</v>
      </c>
      <c r="C32" s="35"/>
      <c r="D32" s="35"/>
      <c r="E32" s="10"/>
      <c r="F32" s="51">
        <v>9000</v>
      </c>
      <c r="G32" s="52">
        <f>F32</f>
        <v>9000</v>
      </c>
      <c r="H32" s="53" t="s">
        <v>18</v>
      </c>
      <c r="I32" s="11" t="s">
        <v>856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ht="18">
      <c r="A33" s="42"/>
      <c r="B33" s="55" t="s">
        <v>855</v>
      </c>
      <c r="C33" s="35"/>
      <c r="D33" s="35"/>
      <c r="E33" s="10"/>
      <c r="F33" s="59"/>
      <c r="G33" s="52"/>
      <c r="H33" s="53"/>
      <c r="I33" s="11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s="83" customFormat="1" ht="18">
      <c r="A34" s="78">
        <v>11</v>
      </c>
      <c r="B34" s="81" t="s">
        <v>91</v>
      </c>
      <c r="C34" s="80">
        <v>9000</v>
      </c>
      <c r="D34" s="80">
        <v>9000</v>
      </c>
      <c r="E34" s="79" t="s">
        <v>16</v>
      </c>
      <c r="F34" s="79" t="s">
        <v>92</v>
      </c>
      <c r="G34" s="79" t="str">
        <f>F34</f>
        <v>นายทองพูน ปุรินรัมย์</v>
      </c>
      <c r="H34" s="81" t="s">
        <v>17</v>
      </c>
      <c r="I34" s="81" t="s">
        <v>867</v>
      </c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s="83" customFormat="1" ht="18">
      <c r="A35" s="84"/>
      <c r="B35" s="88" t="s">
        <v>94</v>
      </c>
      <c r="C35" s="86"/>
      <c r="D35" s="86"/>
      <c r="E35" s="85"/>
      <c r="F35" s="86">
        <v>9000</v>
      </c>
      <c r="G35" s="87">
        <f>F35</f>
        <v>9000</v>
      </c>
      <c r="H35" s="88" t="s">
        <v>18</v>
      </c>
      <c r="I35" s="11" t="s">
        <v>856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</row>
    <row r="36" spans="1:31" s="83" customFormat="1" ht="18">
      <c r="A36" s="90"/>
      <c r="B36" s="55" t="s">
        <v>855</v>
      </c>
      <c r="C36" s="92"/>
      <c r="D36" s="93"/>
      <c r="E36" s="91"/>
      <c r="F36" s="91" t="s">
        <v>19</v>
      </c>
      <c r="G36" s="91"/>
      <c r="H36" s="91"/>
      <c r="I36" s="91" t="s">
        <v>19</v>
      </c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18">
      <c r="A37" s="41">
        <v>12</v>
      </c>
      <c r="B37" s="50" t="s">
        <v>91</v>
      </c>
      <c r="C37" s="49">
        <v>9000</v>
      </c>
      <c r="D37" s="49">
        <v>9000</v>
      </c>
      <c r="E37" s="19" t="s">
        <v>16</v>
      </c>
      <c r="F37" s="70" t="s">
        <v>95</v>
      </c>
      <c r="G37" s="19" t="str">
        <f>F37</f>
        <v>นายออด ไชยรัมย์</v>
      </c>
      <c r="H37" s="50" t="s">
        <v>17</v>
      </c>
      <c r="I37" s="50" t="s">
        <v>868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8">
      <c r="A38" s="42"/>
      <c r="B38" s="53" t="s">
        <v>94</v>
      </c>
      <c r="C38" s="35"/>
      <c r="D38" s="35"/>
      <c r="E38" s="10"/>
      <c r="F38" s="51">
        <v>9000</v>
      </c>
      <c r="G38" s="52">
        <f>F38</f>
        <v>9000</v>
      </c>
      <c r="H38" s="53" t="s">
        <v>18</v>
      </c>
      <c r="I38" s="11" t="s">
        <v>856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ht="18">
      <c r="A39" s="43"/>
      <c r="B39" s="55" t="s">
        <v>855</v>
      </c>
      <c r="C39" s="33"/>
      <c r="D39" s="38"/>
      <c r="E39" s="25"/>
      <c r="F39" s="25" t="s">
        <v>19</v>
      </c>
      <c r="G39" s="25"/>
      <c r="H39" s="25"/>
      <c r="I39" s="25" t="s">
        <v>19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s="114" customFormat="1" ht="18">
      <c r="A40" s="41">
        <v>13</v>
      </c>
      <c r="B40" s="50" t="s">
        <v>110</v>
      </c>
      <c r="C40" s="49">
        <v>9000</v>
      </c>
      <c r="D40" s="49">
        <v>9000</v>
      </c>
      <c r="E40" s="19" t="s">
        <v>16</v>
      </c>
      <c r="F40" s="36" t="s">
        <v>123</v>
      </c>
      <c r="G40" s="19" t="str">
        <f>F40</f>
        <v>นายสัญญา รักษา</v>
      </c>
      <c r="H40" s="50" t="s">
        <v>17</v>
      </c>
      <c r="I40" s="50" t="s">
        <v>869</v>
      </c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</row>
    <row r="41" spans="1:31" s="114" customFormat="1" ht="18">
      <c r="A41" s="42"/>
      <c r="B41" s="55" t="s">
        <v>855</v>
      </c>
      <c r="C41" s="35"/>
      <c r="D41" s="35"/>
      <c r="E41" s="10"/>
      <c r="F41" s="51">
        <v>9000</v>
      </c>
      <c r="G41" s="52">
        <f>F41</f>
        <v>9000</v>
      </c>
      <c r="H41" s="53" t="s">
        <v>18</v>
      </c>
      <c r="I41" s="11" t="s">
        <v>870</v>
      </c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</row>
    <row r="42" spans="1:31" ht="18">
      <c r="A42" s="41">
        <v>14</v>
      </c>
      <c r="B42" s="50" t="s">
        <v>91</v>
      </c>
      <c r="C42" s="49">
        <v>9000</v>
      </c>
      <c r="D42" s="49">
        <v>9000</v>
      </c>
      <c r="E42" s="19" t="s">
        <v>16</v>
      </c>
      <c r="F42" s="19" t="s">
        <v>97</v>
      </c>
      <c r="G42" s="19" t="str">
        <f>F42</f>
        <v>นายรุจิภาส ปิตรัมย์</v>
      </c>
      <c r="H42" s="50" t="s">
        <v>17</v>
      </c>
      <c r="I42" s="50" t="s">
        <v>871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ht="18">
      <c r="A43" s="42"/>
      <c r="B43" s="53" t="s">
        <v>94</v>
      </c>
      <c r="C43" s="35"/>
      <c r="D43" s="35"/>
      <c r="E43" s="10"/>
      <c r="F43" s="51">
        <v>9000</v>
      </c>
      <c r="G43" s="52">
        <f>F43</f>
        <v>9000</v>
      </c>
      <c r="H43" s="53" t="s">
        <v>18</v>
      </c>
      <c r="I43" s="11" t="s">
        <v>870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ht="18">
      <c r="A44" s="43"/>
      <c r="B44" s="55" t="s">
        <v>855</v>
      </c>
      <c r="C44" s="33"/>
      <c r="D44" s="38"/>
      <c r="E44" s="25"/>
      <c r="F44" s="25" t="s">
        <v>19</v>
      </c>
      <c r="G44" s="25"/>
      <c r="H44" s="25"/>
      <c r="I44" s="25" t="s">
        <v>19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8">
      <c r="A45" s="41">
        <v>15</v>
      </c>
      <c r="B45" s="50" t="s">
        <v>91</v>
      </c>
      <c r="C45" s="49">
        <v>9000</v>
      </c>
      <c r="D45" s="49">
        <v>9000</v>
      </c>
      <c r="E45" s="19" t="s">
        <v>16</v>
      </c>
      <c r="F45" s="94" t="s">
        <v>757</v>
      </c>
      <c r="G45" s="19" t="str">
        <f>F45</f>
        <v>นายอุกฤษฎ์ สุขเสน</v>
      </c>
      <c r="H45" s="50" t="s">
        <v>17</v>
      </c>
      <c r="I45" s="50" t="s">
        <v>872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8">
      <c r="A46" s="42"/>
      <c r="B46" s="53" t="s">
        <v>94</v>
      </c>
      <c r="C46" s="35"/>
      <c r="D46" s="35"/>
      <c r="E46" s="10"/>
      <c r="F46" s="51">
        <v>9000</v>
      </c>
      <c r="G46" s="52">
        <f>F46</f>
        <v>9000</v>
      </c>
      <c r="H46" s="53" t="s">
        <v>18</v>
      </c>
      <c r="I46" s="11" t="s">
        <v>870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1:31" ht="18">
      <c r="A47" s="72" t="s">
        <v>19</v>
      </c>
      <c r="B47" s="55" t="s">
        <v>855</v>
      </c>
      <c r="C47" s="38"/>
      <c r="D47" s="38"/>
      <c r="E47" s="25"/>
      <c r="F47" s="73"/>
      <c r="G47" s="25"/>
      <c r="H47" s="25"/>
      <c r="I47" s="25"/>
      <c r="J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1:31" ht="18">
      <c r="A48" s="41">
        <v>16</v>
      </c>
      <c r="B48" s="50" t="s">
        <v>91</v>
      </c>
      <c r="C48" s="49">
        <v>9000</v>
      </c>
      <c r="D48" s="49">
        <v>9000</v>
      </c>
      <c r="E48" s="19" t="s">
        <v>16</v>
      </c>
      <c r="F48" s="94" t="s">
        <v>759</v>
      </c>
      <c r="G48" s="19" t="str">
        <f>F48</f>
        <v>นายวิเพก ปุลันรัมย์</v>
      </c>
      <c r="H48" s="50" t="s">
        <v>17</v>
      </c>
      <c r="I48" s="50" t="s">
        <v>873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1:31" ht="18">
      <c r="A49" s="42"/>
      <c r="B49" s="53" t="s">
        <v>94</v>
      </c>
      <c r="C49" s="35"/>
      <c r="D49" s="35"/>
      <c r="E49" s="10"/>
      <c r="F49" s="51">
        <v>9000</v>
      </c>
      <c r="G49" s="52">
        <f>F49</f>
        <v>9000</v>
      </c>
      <c r="H49" s="53" t="s">
        <v>18</v>
      </c>
      <c r="I49" s="11" t="s">
        <v>870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ht="18">
      <c r="A50" s="72" t="s">
        <v>19</v>
      </c>
      <c r="B50" s="55" t="s">
        <v>855</v>
      </c>
      <c r="C50" s="38"/>
      <c r="D50" s="38"/>
      <c r="E50" s="25"/>
      <c r="F50" s="73"/>
      <c r="G50" s="25"/>
      <c r="H50" s="25"/>
      <c r="I50" s="25"/>
      <c r="J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8">
      <c r="A51" s="41">
        <v>17</v>
      </c>
      <c r="B51" s="50" t="s">
        <v>91</v>
      </c>
      <c r="C51" s="49">
        <v>9000</v>
      </c>
      <c r="D51" s="49">
        <v>9000</v>
      </c>
      <c r="E51" s="19" t="s">
        <v>16</v>
      </c>
      <c r="F51" s="19" t="s">
        <v>99</v>
      </c>
      <c r="G51" s="19" t="str">
        <f>F51</f>
        <v>นายธง มะโนรัมย์</v>
      </c>
      <c r="H51" s="50" t="s">
        <v>17</v>
      </c>
      <c r="I51" s="50" t="s">
        <v>874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ht="18">
      <c r="A52" s="42"/>
      <c r="B52" s="53" t="s">
        <v>94</v>
      </c>
      <c r="C52" s="35"/>
      <c r="D52" s="35"/>
      <c r="E52" s="10"/>
      <c r="F52" s="51">
        <v>9000</v>
      </c>
      <c r="G52" s="52">
        <f>F52</f>
        <v>9000</v>
      </c>
      <c r="H52" s="53" t="s">
        <v>18</v>
      </c>
      <c r="I52" s="11" t="s">
        <v>870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ht="18">
      <c r="A53" s="72" t="s">
        <v>19</v>
      </c>
      <c r="B53" s="55" t="s">
        <v>855</v>
      </c>
      <c r="C53" s="38"/>
      <c r="D53" s="38"/>
      <c r="E53" s="25"/>
      <c r="F53" s="73"/>
      <c r="G53" s="25"/>
      <c r="H53" s="25"/>
      <c r="I53" s="25"/>
      <c r="J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s="114" customFormat="1" ht="18">
      <c r="A54" s="41">
        <v>18</v>
      </c>
      <c r="B54" s="50" t="s">
        <v>91</v>
      </c>
      <c r="C54" s="49">
        <v>9000</v>
      </c>
      <c r="D54" s="49">
        <v>9000</v>
      </c>
      <c r="E54" s="19" t="s">
        <v>16</v>
      </c>
      <c r="F54" s="19" t="s">
        <v>220</v>
      </c>
      <c r="G54" s="19" t="str">
        <f>F54</f>
        <v>นายอุทิศ หอยมุข</v>
      </c>
      <c r="H54" s="50" t="s">
        <v>17</v>
      </c>
      <c r="I54" s="50" t="s">
        <v>875</v>
      </c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</row>
    <row r="55" spans="1:31" s="114" customFormat="1" ht="18">
      <c r="A55" s="42"/>
      <c r="B55" s="53" t="s">
        <v>94</v>
      </c>
      <c r="C55" s="35"/>
      <c r="D55" s="35"/>
      <c r="E55" s="10"/>
      <c r="F55" s="51">
        <v>9000</v>
      </c>
      <c r="G55" s="52">
        <f>F55</f>
        <v>9000</v>
      </c>
      <c r="H55" s="53" t="s">
        <v>18</v>
      </c>
      <c r="I55" s="11" t="s">
        <v>870</v>
      </c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</row>
    <row r="56" spans="1:31" s="114" customFormat="1" ht="18">
      <c r="A56" s="72" t="s">
        <v>19</v>
      </c>
      <c r="B56" s="55" t="s">
        <v>855</v>
      </c>
      <c r="C56" s="38"/>
      <c r="D56" s="38"/>
      <c r="E56" s="25"/>
      <c r="F56" s="73"/>
      <c r="G56" s="25"/>
      <c r="H56" s="25"/>
      <c r="I56" s="25"/>
      <c r="J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</row>
    <row r="57" spans="1:31" ht="18">
      <c r="A57" s="41">
        <v>19</v>
      </c>
      <c r="B57" s="50" t="s">
        <v>101</v>
      </c>
      <c r="C57" s="49">
        <v>9000</v>
      </c>
      <c r="D57" s="49">
        <v>9000</v>
      </c>
      <c r="E57" s="19" t="s">
        <v>16</v>
      </c>
      <c r="F57" s="115" t="s">
        <v>106</v>
      </c>
      <c r="G57" s="19" t="str">
        <f t="shared" ref="G57:G62" si="4">F57</f>
        <v>นายสุขสม ปิยารัมย์</v>
      </c>
      <c r="H57" s="50" t="s">
        <v>17</v>
      </c>
      <c r="I57" s="50" t="s">
        <v>876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18">
      <c r="A58" s="42"/>
      <c r="B58" s="55" t="s">
        <v>855</v>
      </c>
      <c r="C58" s="35"/>
      <c r="D58" s="35"/>
      <c r="E58" s="10"/>
      <c r="F58" s="51">
        <v>9000</v>
      </c>
      <c r="G58" s="52">
        <f t="shared" si="4"/>
        <v>9000</v>
      </c>
      <c r="H58" s="53" t="s">
        <v>18</v>
      </c>
      <c r="I58" s="11" t="s">
        <v>870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18">
      <c r="A59" s="41">
        <v>20</v>
      </c>
      <c r="B59" s="50" t="s">
        <v>101</v>
      </c>
      <c r="C59" s="49">
        <v>9000</v>
      </c>
      <c r="D59" s="49">
        <v>9000</v>
      </c>
      <c r="E59" s="19" t="s">
        <v>16</v>
      </c>
      <c r="F59" s="19" t="s">
        <v>102</v>
      </c>
      <c r="G59" s="19" t="str">
        <f t="shared" si="4"/>
        <v>นายประดิษฐ์ กาศรัมย์</v>
      </c>
      <c r="H59" s="50" t="s">
        <v>17</v>
      </c>
      <c r="I59" s="50" t="s">
        <v>877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ht="18">
      <c r="A60" s="42"/>
      <c r="B60" s="55" t="s">
        <v>855</v>
      </c>
      <c r="C60" s="35"/>
      <c r="D60" s="35"/>
      <c r="E60" s="10"/>
      <c r="F60" s="59">
        <v>9000</v>
      </c>
      <c r="G60" s="52">
        <f t="shared" si="4"/>
        <v>9000</v>
      </c>
      <c r="H60" s="53" t="s">
        <v>18</v>
      </c>
      <c r="I60" s="11" t="s">
        <v>870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ht="18">
      <c r="A61" s="41">
        <v>21</v>
      </c>
      <c r="B61" s="50" t="s">
        <v>878</v>
      </c>
      <c r="C61" s="49">
        <v>9000</v>
      </c>
      <c r="D61" s="49">
        <v>9000</v>
      </c>
      <c r="E61" s="19" t="s">
        <v>16</v>
      </c>
      <c r="F61" s="36" t="s">
        <v>104</v>
      </c>
      <c r="G61" s="19" t="str">
        <f t="shared" si="4"/>
        <v>นายราเมศ ไชยโย</v>
      </c>
      <c r="H61" s="50" t="s">
        <v>17</v>
      </c>
      <c r="I61" s="50" t="s">
        <v>879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ht="18">
      <c r="A62" s="42"/>
      <c r="B62" s="13" t="s">
        <v>880</v>
      </c>
      <c r="C62" s="35"/>
      <c r="D62" s="35"/>
      <c r="E62" s="10"/>
      <c r="F62" s="51">
        <v>9000</v>
      </c>
      <c r="G62" s="52">
        <f t="shared" si="4"/>
        <v>9000</v>
      </c>
      <c r="H62" s="53" t="s">
        <v>18</v>
      </c>
      <c r="I62" s="11" t="s">
        <v>870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ht="18">
      <c r="A63" s="42"/>
      <c r="B63" s="55" t="s">
        <v>855</v>
      </c>
      <c r="C63" s="77"/>
      <c r="D63" s="35"/>
      <c r="E63" s="10"/>
      <c r="F63" s="10" t="s">
        <v>19</v>
      </c>
      <c r="G63" s="10"/>
      <c r="H63" s="10"/>
      <c r="I63" s="10" t="s">
        <v>19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ht="18">
      <c r="A64" s="42"/>
      <c r="B64" s="55"/>
      <c r="C64" s="77"/>
      <c r="D64" s="35"/>
      <c r="E64" s="10"/>
      <c r="F64" s="36"/>
      <c r="G64" s="10"/>
      <c r="H64" s="10"/>
      <c r="I64" s="10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1:31" ht="18">
      <c r="A65" s="41">
        <v>22</v>
      </c>
      <c r="B65" s="50" t="s">
        <v>101</v>
      </c>
      <c r="C65" s="49">
        <v>9000</v>
      </c>
      <c r="D65" s="49">
        <v>9000</v>
      </c>
      <c r="E65" s="19" t="s">
        <v>16</v>
      </c>
      <c r="F65" s="36" t="s">
        <v>108</v>
      </c>
      <c r="G65" s="19" t="str">
        <f>F65</f>
        <v>นายบุญส่ง มามุ่งดี</v>
      </c>
      <c r="H65" s="50" t="s">
        <v>17</v>
      </c>
      <c r="I65" s="50" t="s">
        <v>881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1:31" ht="18">
      <c r="A66" s="42"/>
      <c r="B66" s="55" t="s">
        <v>855</v>
      </c>
      <c r="C66" s="35"/>
      <c r="D66" s="35"/>
      <c r="E66" s="10"/>
      <c r="F66" s="51">
        <v>9000</v>
      </c>
      <c r="G66" s="52">
        <f>F66</f>
        <v>9000</v>
      </c>
      <c r="H66" s="53" t="s">
        <v>18</v>
      </c>
      <c r="I66" s="11" t="s">
        <v>870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1:31" ht="18">
      <c r="A67" s="43"/>
      <c r="B67" s="73" t="s">
        <v>19</v>
      </c>
      <c r="C67" s="33"/>
      <c r="D67" s="38"/>
      <c r="E67" s="25"/>
      <c r="F67" s="25" t="s">
        <v>19</v>
      </c>
      <c r="G67" s="25"/>
      <c r="H67" s="25"/>
      <c r="I67" s="25" t="s">
        <v>19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1:31" ht="18">
      <c r="A68" s="41">
        <v>23</v>
      </c>
      <c r="B68" s="50" t="s">
        <v>110</v>
      </c>
      <c r="C68" s="49">
        <v>9000</v>
      </c>
      <c r="D68" s="49">
        <v>9000</v>
      </c>
      <c r="E68" s="19" t="s">
        <v>16</v>
      </c>
      <c r="F68" s="19" t="s">
        <v>113</v>
      </c>
      <c r="G68" s="19" t="str">
        <f t="shared" ref="G68:G74" si="5">F68</f>
        <v>นายภูริเดช ยิ่งนารัมย์</v>
      </c>
      <c r="H68" s="50" t="s">
        <v>17</v>
      </c>
      <c r="I68" s="50" t="s">
        <v>882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1:31" ht="18">
      <c r="A69" s="42"/>
      <c r="B69" s="55" t="s">
        <v>855</v>
      </c>
      <c r="C69" s="35"/>
      <c r="D69" s="35"/>
      <c r="E69" s="10"/>
      <c r="F69" s="51">
        <v>9000</v>
      </c>
      <c r="G69" s="52">
        <f t="shared" si="5"/>
        <v>9000</v>
      </c>
      <c r="H69" s="53" t="s">
        <v>18</v>
      </c>
      <c r="I69" s="11" t="s">
        <v>870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1:31" ht="18">
      <c r="A70" s="41">
        <v>24</v>
      </c>
      <c r="B70" s="50" t="s">
        <v>883</v>
      </c>
      <c r="C70" s="49">
        <v>6000</v>
      </c>
      <c r="D70" s="49">
        <v>6000</v>
      </c>
      <c r="E70" s="19" t="s">
        <v>16</v>
      </c>
      <c r="F70" s="50" t="s">
        <v>884</v>
      </c>
      <c r="G70" s="19" t="str">
        <f t="shared" si="5"/>
        <v>นางสาวเหมือนจันทร์ ปริทารัมย์</v>
      </c>
      <c r="H70" s="50" t="s">
        <v>17</v>
      </c>
      <c r="I70" s="50" t="s">
        <v>885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1:31" ht="18">
      <c r="A71" s="42"/>
      <c r="B71" s="55" t="s">
        <v>855</v>
      </c>
      <c r="C71" s="35"/>
      <c r="D71" s="35"/>
      <c r="E71" s="10"/>
      <c r="F71" s="51">
        <v>6000</v>
      </c>
      <c r="G71" s="52">
        <f t="shared" si="5"/>
        <v>6000</v>
      </c>
      <c r="H71" s="53" t="s">
        <v>18</v>
      </c>
      <c r="I71" s="11" t="s">
        <v>870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1:31" ht="18">
      <c r="A72" s="43"/>
      <c r="B72" s="73" t="s">
        <v>19</v>
      </c>
      <c r="C72" s="33"/>
      <c r="D72" s="38"/>
      <c r="E72" s="25"/>
      <c r="F72" s="25" t="s">
        <v>19</v>
      </c>
      <c r="G72" s="25"/>
      <c r="H72" s="25"/>
      <c r="I72" s="25" t="s">
        <v>19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1:31" ht="18">
      <c r="A73" s="41">
        <v>25</v>
      </c>
      <c r="B73" s="50" t="s">
        <v>110</v>
      </c>
      <c r="C73" s="49">
        <v>9000</v>
      </c>
      <c r="D73" s="49">
        <v>9000</v>
      </c>
      <c r="E73" s="19" t="s">
        <v>16</v>
      </c>
      <c r="F73" s="19" t="s">
        <v>115</v>
      </c>
      <c r="G73" s="19" t="str">
        <f t="shared" si="5"/>
        <v>นายประยงค์ศักดิ์ ปุลันรัมย์</v>
      </c>
      <c r="H73" s="50" t="s">
        <v>17</v>
      </c>
      <c r="I73" s="50" t="s">
        <v>767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1:31" ht="18">
      <c r="A74" s="42"/>
      <c r="B74" s="55" t="s">
        <v>855</v>
      </c>
      <c r="C74" s="35"/>
      <c r="D74" s="35"/>
      <c r="E74" s="10"/>
      <c r="F74" s="51">
        <v>9000</v>
      </c>
      <c r="G74" s="52">
        <f t="shared" si="5"/>
        <v>9000</v>
      </c>
      <c r="H74" s="53" t="s">
        <v>18</v>
      </c>
      <c r="I74" s="11" t="s">
        <v>870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1:31" ht="18">
      <c r="A75" s="43"/>
      <c r="B75" s="73" t="s">
        <v>19</v>
      </c>
      <c r="C75" s="33"/>
      <c r="D75" s="38"/>
      <c r="E75" s="25"/>
      <c r="F75" s="25" t="s">
        <v>19</v>
      </c>
      <c r="G75" s="25"/>
      <c r="H75" s="25"/>
      <c r="I75" s="25" t="s">
        <v>19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1:31" ht="18">
      <c r="A76" s="41">
        <v>26</v>
      </c>
      <c r="B76" s="50" t="s">
        <v>110</v>
      </c>
      <c r="C76" s="49">
        <v>9000</v>
      </c>
      <c r="D76" s="49">
        <v>9000</v>
      </c>
      <c r="E76" s="19" t="s">
        <v>16</v>
      </c>
      <c r="F76" s="19" t="s">
        <v>117</v>
      </c>
      <c r="G76" s="19" t="str">
        <f t="shared" ref="G76:G77" si="6">F76</f>
        <v>นายมงคล เปียนรัมย์</v>
      </c>
      <c r="H76" s="50" t="s">
        <v>17</v>
      </c>
      <c r="I76" s="50" t="s">
        <v>886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1:31" ht="18">
      <c r="A77" s="42"/>
      <c r="B77" s="55" t="s">
        <v>855</v>
      </c>
      <c r="C77" s="35"/>
      <c r="D77" s="35"/>
      <c r="E77" s="10"/>
      <c r="F77" s="51">
        <v>9000</v>
      </c>
      <c r="G77" s="52">
        <f t="shared" si="6"/>
        <v>9000</v>
      </c>
      <c r="H77" s="53" t="s">
        <v>18</v>
      </c>
      <c r="I77" s="11" t="s">
        <v>870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1:31" ht="18">
      <c r="A78" s="42"/>
      <c r="B78" s="55"/>
      <c r="C78" s="35"/>
      <c r="D78" s="35"/>
      <c r="E78" s="10"/>
      <c r="F78" s="59"/>
      <c r="G78" s="52"/>
      <c r="H78" s="53"/>
      <c r="I78" s="11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1:31" s="83" customFormat="1" ht="18">
      <c r="A79" s="78">
        <v>27</v>
      </c>
      <c r="B79" s="81" t="s">
        <v>110</v>
      </c>
      <c r="C79" s="80">
        <v>9000</v>
      </c>
      <c r="D79" s="80">
        <v>9000</v>
      </c>
      <c r="E79" s="79" t="s">
        <v>16</v>
      </c>
      <c r="F79" s="116" t="s">
        <v>119</v>
      </c>
      <c r="G79" s="79" t="str">
        <f t="shared" ref="G79:G82" si="7">F79</f>
        <v>นายอติเทพ ปะรุมรัมย์</v>
      </c>
      <c r="H79" s="81" t="s">
        <v>17</v>
      </c>
      <c r="I79" s="81" t="s">
        <v>887</v>
      </c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</row>
    <row r="80" spans="1:31" s="83" customFormat="1" ht="18">
      <c r="A80" s="84"/>
      <c r="B80" s="55" t="s">
        <v>855</v>
      </c>
      <c r="C80" s="86"/>
      <c r="D80" s="86"/>
      <c r="E80" s="85"/>
      <c r="F80" s="93">
        <v>9000</v>
      </c>
      <c r="G80" s="87">
        <f t="shared" si="7"/>
        <v>9000</v>
      </c>
      <c r="H80" s="88" t="s">
        <v>18</v>
      </c>
      <c r="I80" s="11" t="s">
        <v>870</v>
      </c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</row>
    <row r="81" spans="1:31" ht="18">
      <c r="A81" s="41">
        <v>28</v>
      </c>
      <c r="B81" s="50" t="s">
        <v>110</v>
      </c>
      <c r="C81" s="49">
        <v>9000</v>
      </c>
      <c r="D81" s="49">
        <v>9000</v>
      </c>
      <c r="E81" s="19" t="s">
        <v>16</v>
      </c>
      <c r="F81" s="36" t="s">
        <v>121</v>
      </c>
      <c r="G81" s="19" t="str">
        <f t="shared" si="7"/>
        <v>นายสายชล ชาติประสพ</v>
      </c>
      <c r="H81" s="50" t="s">
        <v>17</v>
      </c>
      <c r="I81" s="50" t="s">
        <v>888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8">
      <c r="A82" s="42"/>
      <c r="B82" s="55" t="s">
        <v>855</v>
      </c>
      <c r="C82" s="35"/>
      <c r="D82" s="35"/>
      <c r="E82" s="10"/>
      <c r="F82" s="51">
        <v>9000</v>
      </c>
      <c r="G82" s="52">
        <f t="shared" si="7"/>
        <v>9000</v>
      </c>
      <c r="H82" s="53" t="s">
        <v>18</v>
      </c>
      <c r="I82" s="11" t="s">
        <v>870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8">
      <c r="A83" s="41">
        <v>29</v>
      </c>
      <c r="B83" s="50" t="s">
        <v>125</v>
      </c>
      <c r="C83" s="49">
        <v>9900</v>
      </c>
      <c r="D83" s="49">
        <v>9900</v>
      </c>
      <c r="E83" s="19" t="s">
        <v>16</v>
      </c>
      <c r="F83" s="19" t="s">
        <v>133</v>
      </c>
      <c r="G83" s="19" t="str">
        <f>F83</f>
        <v>นายปกรณ์ ปรุดรัมย์</v>
      </c>
      <c r="H83" s="50" t="s">
        <v>17</v>
      </c>
      <c r="I83" s="50" t="s">
        <v>889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8">
      <c r="A84" s="42"/>
      <c r="B84" s="55" t="s">
        <v>855</v>
      </c>
      <c r="C84" s="35"/>
      <c r="D84" s="35"/>
      <c r="E84" s="10"/>
      <c r="F84" s="51">
        <v>9900</v>
      </c>
      <c r="G84" s="52">
        <f>F84</f>
        <v>9900</v>
      </c>
      <c r="H84" s="53" t="s">
        <v>18</v>
      </c>
      <c r="I84" s="11" t="s">
        <v>856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8">
      <c r="A85" s="43"/>
      <c r="B85" s="73" t="s">
        <v>19</v>
      </c>
      <c r="C85" s="33"/>
      <c r="D85" s="38"/>
      <c r="E85" s="25"/>
      <c r="F85" s="25" t="s">
        <v>19</v>
      </c>
      <c r="G85" s="25"/>
      <c r="H85" s="25"/>
      <c r="I85" s="25" t="s">
        <v>19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s="83" customFormat="1" ht="18">
      <c r="A86" s="78">
        <v>30</v>
      </c>
      <c r="B86" s="81" t="s">
        <v>125</v>
      </c>
      <c r="C86" s="80">
        <v>9900</v>
      </c>
      <c r="D86" s="80">
        <v>9900</v>
      </c>
      <c r="E86" s="79" t="s">
        <v>16</v>
      </c>
      <c r="F86" s="79" t="s">
        <v>128</v>
      </c>
      <c r="G86" s="79" t="str">
        <f t="shared" ref="G86:G91" si="8">F86</f>
        <v>นายวิสาร ปะนมรัมย์</v>
      </c>
      <c r="H86" s="81" t="s">
        <v>17</v>
      </c>
      <c r="I86" s="81" t="s">
        <v>890</v>
      </c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</row>
    <row r="87" spans="1:31" s="83" customFormat="1" ht="18">
      <c r="A87" s="84" t="s">
        <v>19</v>
      </c>
      <c r="B87" s="55" t="s">
        <v>855</v>
      </c>
      <c r="C87" s="86"/>
      <c r="D87" s="86"/>
      <c r="E87" s="85"/>
      <c r="F87" s="86">
        <v>9900</v>
      </c>
      <c r="G87" s="87">
        <f t="shared" si="8"/>
        <v>9900</v>
      </c>
      <c r="H87" s="88" t="s">
        <v>18</v>
      </c>
      <c r="I87" s="11" t="s">
        <v>856</v>
      </c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</row>
    <row r="88" spans="1:31" s="83" customFormat="1" ht="18">
      <c r="A88" s="78">
        <v>31</v>
      </c>
      <c r="B88" s="81" t="s">
        <v>125</v>
      </c>
      <c r="C88" s="80">
        <v>9900</v>
      </c>
      <c r="D88" s="80">
        <v>9900</v>
      </c>
      <c r="E88" s="79" t="s">
        <v>16</v>
      </c>
      <c r="F88" s="79" t="s">
        <v>613</v>
      </c>
      <c r="G88" s="79" t="str">
        <f t="shared" si="8"/>
        <v>นายธีระศักดิ์ สารภี</v>
      </c>
      <c r="H88" s="81" t="s">
        <v>17</v>
      </c>
      <c r="I88" s="81" t="s">
        <v>891</v>
      </c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</row>
    <row r="89" spans="1:31" s="83" customFormat="1" ht="18">
      <c r="A89" s="84" t="s">
        <v>19</v>
      </c>
      <c r="B89" s="55" t="s">
        <v>855</v>
      </c>
      <c r="C89" s="86"/>
      <c r="D89" s="86"/>
      <c r="E89" s="85"/>
      <c r="F89" s="86">
        <v>9900</v>
      </c>
      <c r="G89" s="87">
        <f t="shared" si="8"/>
        <v>9900</v>
      </c>
      <c r="H89" s="88" t="s">
        <v>18</v>
      </c>
      <c r="I89" s="11" t="s">
        <v>856</v>
      </c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</row>
    <row r="90" spans="1:31" ht="18">
      <c r="A90" s="41">
        <v>32</v>
      </c>
      <c r="B90" s="50" t="s">
        <v>125</v>
      </c>
      <c r="C90" s="49">
        <v>9900</v>
      </c>
      <c r="D90" s="49">
        <v>9900</v>
      </c>
      <c r="E90" s="19" t="s">
        <v>16</v>
      </c>
      <c r="F90" s="19" t="s">
        <v>140</v>
      </c>
      <c r="G90" s="19" t="str">
        <f t="shared" si="8"/>
        <v>นายประเดิม สำเร็จรัมย์</v>
      </c>
      <c r="H90" s="50" t="s">
        <v>17</v>
      </c>
      <c r="I90" s="50" t="s">
        <v>892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8">
      <c r="A91" s="42"/>
      <c r="B91" s="55" t="s">
        <v>855</v>
      </c>
      <c r="C91" s="35"/>
      <c r="D91" s="35"/>
      <c r="E91" s="10"/>
      <c r="F91" s="51">
        <v>9900</v>
      </c>
      <c r="G91" s="52">
        <f t="shared" si="8"/>
        <v>9900</v>
      </c>
      <c r="H91" s="53" t="s">
        <v>18</v>
      </c>
      <c r="I91" s="11" t="s">
        <v>856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8">
      <c r="A92" s="42"/>
      <c r="B92" s="55"/>
      <c r="C92" s="35"/>
      <c r="D92" s="35"/>
      <c r="E92" s="10"/>
      <c r="F92" s="51"/>
      <c r="G92" s="52"/>
      <c r="H92" s="53"/>
      <c r="I92" s="11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8">
      <c r="A93" s="41">
        <v>33</v>
      </c>
      <c r="B93" s="50" t="s">
        <v>125</v>
      </c>
      <c r="C93" s="49">
        <v>9900</v>
      </c>
      <c r="D93" s="49">
        <v>9900</v>
      </c>
      <c r="E93" s="19" t="s">
        <v>16</v>
      </c>
      <c r="F93" s="19" t="s">
        <v>135</v>
      </c>
      <c r="G93" s="19" t="str">
        <f>F93</f>
        <v>นายพิชิต สำเร็จรัมย์</v>
      </c>
      <c r="H93" s="50" t="s">
        <v>17</v>
      </c>
      <c r="I93" s="50" t="s">
        <v>893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8">
      <c r="A94" s="42"/>
      <c r="B94" s="55" t="s">
        <v>855</v>
      </c>
      <c r="C94" s="35"/>
      <c r="D94" s="35"/>
      <c r="E94" s="10"/>
      <c r="F94" s="51">
        <v>9900</v>
      </c>
      <c r="G94" s="52">
        <f>F94</f>
        <v>9900</v>
      </c>
      <c r="H94" s="53" t="s">
        <v>18</v>
      </c>
      <c r="I94" s="11" t="s">
        <v>856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8">
      <c r="A95" s="42"/>
      <c r="B95" s="53"/>
      <c r="C95" s="35"/>
      <c r="D95" s="35"/>
      <c r="E95" s="10"/>
      <c r="F95" s="51"/>
      <c r="G95" s="52"/>
      <c r="H95" s="53"/>
      <c r="I95" s="10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8">
      <c r="A96" s="41">
        <v>34</v>
      </c>
      <c r="B96" s="50" t="s">
        <v>125</v>
      </c>
      <c r="C96" s="49">
        <v>9900</v>
      </c>
      <c r="D96" s="49">
        <v>9900</v>
      </c>
      <c r="E96" s="19" t="s">
        <v>16</v>
      </c>
      <c r="F96" s="19" t="s">
        <v>142</v>
      </c>
      <c r="G96" s="19" t="str">
        <f>F96</f>
        <v>นายประหยัด เบียนรัมย์</v>
      </c>
      <c r="H96" s="50" t="s">
        <v>17</v>
      </c>
      <c r="I96" s="50" t="s">
        <v>894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1:31" ht="18">
      <c r="A97" s="42"/>
      <c r="B97" s="55" t="s">
        <v>855</v>
      </c>
      <c r="C97" s="35"/>
      <c r="D97" s="35"/>
      <c r="E97" s="10"/>
      <c r="F97" s="51">
        <v>9900</v>
      </c>
      <c r="G97" s="52">
        <f>F97</f>
        <v>9900</v>
      </c>
      <c r="H97" s="53" t="s">
        <v>18</v>
      </c>
      <c r="I97" s="11" t="s">
        <v>856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1:31" ht="18">
      <c r="A98" s="43"/>
      <c r="B98" s="73" t="s">
        <v>19</v>
      </c>
      <c r="C98" s="33"/>
      <c r="D98" s="38"/>
      <c r="E98" s="25"/>
      <c r="F98" s="25" t="s">
        <v>19</v>
      </c>
      <c r="G98" s="25"/>
      <c r="H98" s="25"/>
      <c r="I98" s="25" t="s">
        <v>19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pans="1:31" s="83" customFormat="1" ht="18">
      <c r="A99" s="117">
        <v>35</v>
      </c>
      <c r="B99" s="118" t="s">
        <v>125</v>
      </c>
      <c r="C99" s="119">
        <v>9900</v>
      </c>
      <c r="D99" s="119">
        <v>9900</v>
      </c>
      <c r="E99" s="120" t="s">
        <v>16</v>
      </c>
      <c r="F99" s="120" t="s">
        <v>126</v>
      </c>
      <c r="G99" s="120" t="str">
        <f t="shared" ref="G99:G104" si="9">F99</f>
        <v>นายจงกล นครรัมย์</v>
      </c>
      <c r="H99" s="118" t="s">
        <v>17</v>
      </c>
      <c r="I99" s="118" t="s">
        <v>895</v>
      </c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</row>
    <row r="100" spans="1:31" s="83" customFormat="1" ht="18">
      <c r="A100" s="121"/>
      <c r="B100" s="55" t="s">
        <v>855</v>
      </c>
      <c r="C100" s="123"/>
      <c r="D100" s="123"/>
      <c r="E100" s="124"/>
      <c r="F100" s="142">
        <v>9900</v>
      </c>
      <c r="G100" s="125">
        <f t="shared" si="9"/>
        <v>9900</v>
      </c>
      <c r="H100" s="126" t="s">
        <v>18</v>
      </c>
      <c r="I100" s="11" t="s">
        <v>856</v>
      </c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</row>
    <row r="101" spans="1:31" s="83" customFormat="1" ht="18">
      <c r="A101" s="108">
        <v>36</v>
      </c>
      <c r="B101" s="81" t="s">
        <v>75</v>
      </c>
      <c r="C101" s="109">
        <v>37699</v>
      </c>
      <c r="D101" s="109">
        <v>37699</v>
      </c>
      <c r="E101" s="79" t="s">
        <v>16</v>
      </c>
      <c r="F101" s="81" t="s">
        <v>163</v>
      </c>
      <c r="G101" s="79" t="str">
        <f t="shared" si="9"/>
        <v>บจก.ก้ำหมงเครื่องครัว</v>
      </c>
      <c r="H101" s="79" t="s">
        <v>17</v>
      </c>
      <c r="I101" s="79" t="s">
        <v>896</v>
      </c>
      <c r="J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</row>
    <row r="102" spans="1:31" s="83" customFormat="1" ht="18">
      <c r="A102" s="85"/>
      <c r="B102" s="88" t="s">
        <v>19</v>
      </c>
      <c r="C102" s="86"/>
      <c r="D102" s="86"/>
      <c r="E102" s="85"/>
      <c r="F102" s="86">
        <v>37699</v>
      </c>
      <c r="G102" s="87">
        <f t="shared" si="9"/>
        <v>37699</v>
      </c>
      <c r="H102" s="85" t="s">
        <v>18</v>
      </c>
      <c r="I102" s="85" t="s">
        <v>856</v>
      </c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</row>
    <row r="103" spans="1:31" s="83" customFormat="1" ht="18">
      <c r="A103" s="108">
        <v>37</v>
      </c>
      <c r="B103" s="81" t="s">
        <v>166</v>
      </c>
      <c r="C103" s="109">
        <v>1500</v>
      </c>
      <c r="D103" s="109">
        <v>1500</v>
      </c>
      <c r="E103" s="79" t="s">
        <v>16</v>
      </c>
      <c r="F103" s="81" t="s">
        <v>788</v>
      </c>
      <c r="G103" s="79" t="str">
        <f t="shared" si="9"/>
        <v>นายเด่น สำเร็จรัมย์</v>
      </c>
      <c r="H103" s="79" t="s">
        <v>17</v>
      </c>
      <c r="I103" s="79" t="s">
        <v>897</v>
      </c>
      <c r="J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</row>
    <row r="104" spans="1:31" s="83" customFormat="1" ht="18">
      <c r="A104" s="85"/>
      <c r="B104" s="88" t="s">
        <v>69</v>
      </c>
      <c r="C104" s="86"/>
      <c r="D104" s="86"/>
      <c r="E104" s="85"/>
      <c r="F104" s="86">
        <v>1500</v>
      </c>
      <c r="G104" s="87">
        <f t="shared" si="9"/>
        <v>1500</v>
      </c>
      <c r="H104" s="85" t="s">
        <v>18</v>
      </c>
      <c r="I104" s="85" t="s">
        <v>898</v>
      </c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</row>
    <row r="105" spans="1:31" s="83" customFormat="1" ht="18">
      <c r="A105" s="91"/>
      <c r="B105" s="110" t="s">
        <v>19</v>
      </c>
      <c r="C105" s="93"/>
      <c r="D105" s="91"/>
      <c r="E105" s="91"/>
      <c r="F105" s="91" t="s">
        <v>19</v>
      </c>
      <c r="G105" s="91"/>
      <c r="H105" s="91"/>
      <c r="I105" s="91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</row>
    <row r="106" spans="1:31" ht="18">
      <c r="A106" s="41">
        <v>38</v>
      </c>
      <c r="B106" s="50" t="s">
        <v>777</v>
      </c>
      <c r="C106" s="49">
        <v>1800</v>
      </c>
      <c r="D106" s="49">
        <v>1800</v>
      </c>
      <c r="E106" s="19" t="s">
        <v>16</v>
      </c>
      <c r="F106" s="19" t="s">
        <v>647</v>
      </c>
      <c r="G106" s="19" t="str">
        <f t="shared" ref="G106:G107" si="10">F106</f>
        <v>ร้านอินท์ดีไซน์</v>
      </c>
      <c r="H106" s="50" t="s">
        <v>17</v>
      </c>
      <c r="I106" s="50" t="s">
        <v>899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spans="1:31" ht="18">
      <c r="A107" s="42"/>
      <c r="B107" s="53" t="s">
        <v>19</v>
      </c>
      <c r="C107" s="35"/>
      <c r="D107" s="35"/>
      <c r="E107" s="10"/>
      <c r="F107" s="51">
        <v>1800</v>
      </c>
      <c r="G107" s="52">
        <f t="shared" si="10"/>
        <v>1800</v>
      </c>
      <c r="H107" s="53" t="s">
        <v>18</v>
      </c>
      <c r="I107" s="85" t="s">
        <v>898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spans="1:31" s="83" customFormat="1" ht="18">
      <c r="A108" s="108">
        <v>39</v>
      </c>
      <c r="B108" s="81" t="s">
        <v>900</v>
      </c>
      <c r="C108" s="109">
        <v>154000</v>
      </c>
      <c r="D108" s="109">
        <v>165332.87</v>
      </c>
      <c r="E108" s="79" t="s">
        <v>16</v>
      </c>
      <c r="F108" s="81" t="s">
        <v>372</v>
      </c>
      <c r="G108" s="79" t="str">
        <f>F108</f>
        <v>บจก.ช.ศักดิ์ชัยคอนสตรัคชั่น</v>
      </c>
      <c r="H108" s="79" t="s">
        <v>17</v>
      </c>
      <c r="I108" s="79" t="s">
        <v>901</v>
      </c>
      <c r="J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</row>
    <row r="109" spans="1:31" s="83" customFormat="1" ht="18">
      <c r="A109" s="85"/>
      <c r="B109" s="88" t="s">
        <v>902</v>
      </c>
      <c r="C109" s="86"/>
      <c r="D109" s="86"/>
      <c r="E109" s="85"/>
      <c r="F109" s="86">
        <v>154000</v>
      </c>
      <c r="G109" s="87">
        <f>F109</f>
        <v>154000</v>
      </c>
      <c r="H109" s="85" t="s">
        <v>18</v>
      </c>
      <c r="I109" s="85" t="s">
        <v>898</v>
      </c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</row>
    <row r="110" spans="1:31" s="83" customFormat="1" ht="18">
      <c r="A110" s="91"/>
      <c r="B110" s="110" t="s">
        <v>903</v>
      </c>
      <c r="C110" s="93"/>
      <c r="D110" s="91"/>
      <c r="E110" s="91"/>
      <c r="F110" s="91" t="s">
        <v>19</v>
      </c>
      <c r="G110" s="91"/>
      <c r="H110" s="91"/>
      <c r="I110" s="91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</row>
    <row r="111" spans="1:31" s="83" customFormat="1" ht="18">
      <c r="A111" s="108">
        <v>40</v>
      </c>
      <c r="B111" s="81" t="s">
        <v>904</v>
      </c>
      <c r="C111" s="109">
        <v>6000</v>
      </c>
      <c r="D111" s="109">
        <v>6000</v>
      </c>
      <c r="E111" s="79" t="s">
        <v>16</v>
      </c>
      <c r="F111" s="81" t="s">
        <v>476</v>
      </c>
      <c r="G111" s="79" t="str">
        <f>F111</f>
        <v>หจก. เรืองสุขพาณิชย์เซ็นเตอร์</v>
      </c>
      <c r="H111" s="79" t="s">
        <v>17</v>
      </c>
      <c r="I111" s="79" t="s">
        <v>905</v>
      </c>
      <c r="J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</row>
    <row r="112" spans="1:31" s="83" customFormat="1" ht="18">
      <c r="A112" s="85"/>
      <c r="B112" s="88" t="s">
        <v>906</v>
      </c>
      <c r="C112" s="86"/>
      <c r="D112" s="86"/>
      <c r="E112" s="85"/>
      <c r="F112" s="86">
        <v>6000</v>
      </c>
      <c r="G112" s="87">
        <f>F112</f>
        <v>6000</v>
      </c>
      <c r="H112" s="85" t="s">
        <v>18</v>
      </c>
      <c r="I112" s="85" t="s">
        <v>907</v>
      </c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</row>
    <row r="113" spans="1:31" s="83" customFormat="1" ht="18">
      <c r="A113" s="108">
        <v>41</v>
      </c>
      <c r="B113" s="81" t="s">
        <v>908</v>
      </c>
      <c r="C113" s="109">
        <v>4500</v>
      </c>
      <c r="D113" s="109">
        <v>4500</v>
      </c>
      <c r="E113" s="79" t="s">
        <v>16</v>
      </c>
      <c r="F113" s="81" t="s">
        <v>909</v>
      </c>
      <c r="G113" s="79" t="str">
        <f>F113</f>
        <v>หจก.เอส.เอส.ออโต้แม็กซ์</v>
      </c>
      <c r="H113" s="79" t="s">
        <v>17</v>
      </c>
      <c r="I113" s="79" t="s">
        <v>910</v>
      </c>
      <c r="J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</row>
    <row r="114" spans="1:31" s="83" customFormat="1" ht="18">
      <c r="A114" s="85"/>
      <c r="B114" s="88" t="s">
        <v>911</v>
      </c>
      <c r="C114" s="86"/>
      <c r="D114" s="86"/>
      <c r="E114" s="85"/>
      <c r="F114" s="86">
        <v>4500</v>
      </c>
      <c r="G114" s="87">
        <f>F114</f>
        <v>4500</v>
      </c>
      <c r="H114" s="85" t="s">
        <v>18</v>
      </c>
      <c r="I114" s="85" t="s">
        <v>907</v>
      </c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</row>
    <row r="115" spans="1:31" ht="18">
      <c r="A115" s="41">
        <v>42</v>
      </c>
      <c r="B115" s="50" t="s">
        <v>912</v>
      </c>
      <c r="C115" s="49">
        <v>900</v>
      </c>
      <c r="D115" s="49">
        <v>900</v>
      </c>
      <c r="E115" s="19" t="s">
        <v>16</v>
      </c>
      <c r="F115" s="19" t="s">
        <v>245</v>
      </c>
      <c r="G115" s="19" t="str">
        <f t="shared" ref="G115:G116" si="11">F115</f>
        <v>ร้านเต็มที่ดีไซน์</v>
      </c>
      <c r="H115" s="50" t="s">
        <v>17</v>
      </c>
      <c r="I115" s="50" t="s">
        <v>913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</row>
    <row r="116" spans="1:31" ht="18">
      <c r="A116" s="42"/>
      <c r="B116" s="53" t="s">
        <v>914</v>
      </c>
      <c r="C116" s="35"/>
      <c r="D116" s="35"/>
      <c r="E116" s="10"/>
      <c r="F116" s="51">
        <v>900</v>
      </c>
      <c r="G116" s="52">
        <f t="shared" si="11"/>
        <v>900</v>
      </c>
      <c r="H116" s="53" t="s">
        <v>18</v>
      </c>
      <c r="I116" s="85" t="s">
        <v>915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</row>
    <row r="117" spans="1:31" s="83" customFormat="1" ht="18">
      <c r="A117" s="108">
        <v>43</v>
      </c>
      <c r="B117" s="81" t="s">
        <v>916</v>
      </c>
      <c r="C117" s="109">
        <v>139000</v>
      </c>
      <c r="D117" s="109">
        <v>143068.51999999999</v>
      </c>
      <c r="E117" s="79" t="s">
        <v>16</v>
      </c>
      <c r="F117" s="81" t="s">
        <v>917</v>
      </c>
      <c r="G117" s="79" t="str">
        <f>F117</f>
        <v xml:space="preserve">บจก.เจ.ที แอนด์ เอส คอนสตรัคชั่น </v>
      </c>
      <c r="H117" s="79" t="s">
        <v>17</v>
      </c>
      <c r="I117" s="79" t="s">
        <v>918</v>
      </c>
      <c r="J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</row>
    <row r="118" spans="1:31" s="83" customFormat="1" ht="18">
      <c r="A118" s="85"/>
      <c r="B118" s="88" t="s">
        <v>919</v>
      </c>
      <c r="C118" s="86"/>
      <c r="D118" s="86"/>
      <c r="E118" s="85"/>
      <c r="F118" s="86">
        <v>139000</v>
      </c>
      <c r="G118" s="87">
        <f>F118</f>
        <v>139000</v>
      </c>
      <c r="H118" s="85" t="s">
        <v>18</v>
      </c>
      <c r="I118" s="85" t="s">
        <v>915</v>
      </c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</row>
    <row r="119" spans="1:31" s="83" customFormat="1" ht="18">
      <c r="A119" s="85"/>
      <c r="B119" s="88" t="s">
        <v>920</v>
      </c>
      <c r="C119" s="86"/>
      <c r="D119" s="85"/>
      <c r="E119" s="85"/>
      <c r="F119" s="85" t="s">
        <v>19</v>
      </c>
      <c r="G119" s="85"/>
      <c r="H119" s="85"/>
      <c r="I119" s="85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</row>
    <row r="120" spans="1:31" s="83" customFormat="1" ht="18">
      <c r="A120" s="91"/>
      <c r="B120" s="110"/>
      <c r="C120" s="93"/>
      <c r="D120" s="91"/>
      <c r="E120" s="91"/>
      <c r="F120" s="91"/>
      <c r="G120" s="91"/>
      <c r="H120" s="91"/>
      <c r="I120" s="91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</row>
    <row r="121" spans="1:31" s="83" customFormat="1" ht="18">
      <c r="A121" s="108">
        <v>44</v>
      </c>
      <c r="B121" s="81" t="s">
        <v>921</v>
      </c>
      <c r="C121" s="109">
        <v>245000</v>
      </c>
      <c r="D121" s="109">
        <v>264607.52</v>
      </c>
      <c r="E121" s="79" t="s">
        <v>16</v>
      </c>
      <c r="F121" s="81" t="s">
        <v>917</v>
      </c>
      <c r="G121" s="79" t="str">
        <f>F121</f>
        <v xml:space="preserve">บจก.เจ.ที แอนด์ เอส คอนสตรัคชั่น </v>
      </c>
      <c r="H121" s="79" t="s">
        <v>17</v>
      </c>
      <c r="I121" s="79" t="s">
        <v>922</v>
      </c>
      <c r="J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</row>
    <row r="122" spans="1:31" s="83" customFormat="1" ht="18">
      <c r="A122" s="85"/>
      <c r="B122" s="88" t="s">
        <v>923</v>
      </c>
      <c r="C122" s="86"/>
      <c r="D122" s="86"/>
      <c r="E122" s="85"/>
      <c r="F122" s="86">
        <v>245000</v>
      </c>
      <c r="G122" s="87">
        <f>F122</f>
        <v>245000</v>
      </c>
      <c r="H122" s="85" t="s">
        <v>18</v>
      </c>
      <c r="I122" s="85" t="s">
        <v>915</v>
      </c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</row>
    <row r="123" spans="1:31" s="83" customFormat="1" ht="18">
      <c r="A123" s="91"/>
      <c r="B123" s="110" t="s">
        <v>924</v>
      </c>
      <c r="C123" s="93"/>
      <c r="D123" s="91"/>
      <c r="E123" s="91"/>
      <c r="F123" s="91" t="s">
        <v>19</v>
      </c>
      <c r="G123" s="91"/>
      <c r="H123" s="91"/>
      <c r="I123" s="91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</row>
    <row r="124" spans="1:31" s="83" customFormat="1" ht="18">
      <c r="A124" s="108">
        <v>45</v>
      </c>
      <c r="B124" s="81" t="s">
        <v>925</v>
      </c>
      <c r="C124" s="109">
        <v>600</v>
      </c>
      <c r="D124" s="109">
        <v>600</v>
      </c>
      <c r="E124" s="79" t="s">
        <v>16</v>
      </c>
      <c r="F124" s="81" t="s">
        <v>788</v>
      </c>
      <c r="G124" s="79" t="str">
        <f>F124</f>
        <v>นายเด่น สำเร็จรัมย์</v>
      </c>
      <c r="H124" s="79" t="s">
        <v>17</v>
      </c>
      <c r="I124" s="79" t="s">
        <v>926</v>
      </c>
      <c r="J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</row>
    <row r="125" spans="1:31" s="83" customFormat="1" ht="18">
      <c r="A125" s="85"/>
      <c r="B125" s="88" t="s">
        <v>69</v>
      </c>
      <c r="C125" s="86"/>
      <c r="D125" s="86"/>
      <c r="E125" s="85"/>
      <c r="F125" s="86">
        <v>600</v>
      </c>
      <c r="G125" s="87">
        <f>F125</f>
        <v>600</v>
      </c>
      <c r="H125" s="85" t="s">
        <v>18</v>
      </c>
      <c r="I125" s="85" t="s">
        <v>927</v>
      </c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</row>
    <row r="126" spans="1:31" s="83" customFormat="1" ht="18">
      <c r="A126" s="91"/>
      <c r="B126" s="110" t="s">
        <v>19</v>
      </c>
      <c r="C126" s="93"/>
      <c r="D126" s="91"/>
      <c r="E126" s="91"/>
      <c r="F126" s="91" t="s">
        <v>19</v>
      </c>
      <c r="G126" s="91"/>
      <c r="H126" s="91"/>
      <c r="I126" s="91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</row>
    <row r="127" spans="1:31" s="83" customFormat="1" ht="18">
      <c r="A127" s="108">
        <v>46</v>
      </c>
      <c r="B127" s="81" t="s">
        <v>928</v>
      </c>
      <c r="C127" s="109">
        <v>9800</v>
      </c>
      <c r="D127" s="109">
        <v>9800</v>
      </c>
      <c r="E127" s="79" t="s">
        <v>16</v>
      </c>
      <c r="F127" s="81" t="s">
        <v>158</v>
      </c>
      <c r="G127" s="79" t="str">
        <f t="shared" ref="G127:G134" si="12">F127</f>
        <v>ร้านพรพนัส</v>
      </c>
      <c r="H127" s="79" t="s">
        <v>17</v>
      </c>
      <c r="I127" s="79" t="s">
        <v>929</v>
      </c>
      <c r="J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</row>
    <row r="128" spans="1:31" s="83" customFormat="1" ht="18">
      <c r="A128" s="85"/>
      <c r="B128" s="88" t="s">
        <v>19</v>
      </c>
      <c r="C128" s="86"/>
      <c r="D128" s="86"/>
      <c r="E128" s="85"/>
      <c r="F128" s="86">
        <v>9800</v>
      </c>
      <c r="G128" s="87">
        <f t="shared" si="12"/>
        <v>9800</v>
      </c>
      <c r="H128" s="85" t="s">
        <v>18</v>
      </c>
      <c r="I128" s="85" t="s">
        <v>927</v>
      </c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</row>
    <row r="129" spans="1:31" s="83" customFormat="1" ht="18">
      <c r="A129" s="108">
        <v>47</v>
      </c>
      <c r="B129" s="81" t="s">
        <v>323</v>
      </c>
      <c r="C129" s="109">
        <v>39900</v>
      </c>
      <c r="D129" s="109">
        <v>39900</v>
      </c>
      <c r="E129" s="79" t="s">
        <v>16</v>
      </c>
      <c r="F129" s="81" t="s">
        <v>324</v>
      </c>
      <c r="G129" s="79" t="str">
        <f t="shared" si="12"/>
        <v>ร้านโชคอำนวยเฟอร์นิเจอร์</v>
      </c>
      <c r="H129" s="79" t="s">
        <v>17</v>
      </c>
      <c r="I129" s="79" t="s">
        <v>930</v>
      </c>
      <c r="J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</row>
    <row r="130" spans="1:31" s="83" customFormat="1" ht="18">
      <c r="A130" s="85"/>
      <c r="B130" s="88" t="s">
        <v>19</v>
      </c>
      <c r="C130" s="86"/>
      <c r="D130" s="86"/>
      <c r="E130" s="85"/>
      <c r="F130" s="86">
        <v>39900</v>
      </c>
      <c r="G130" s="87">
        <f t="shared" si="12"/>
        <v>39900</v>
      </c>
      <c r="H130" s="85" t="s">
        <v>18</v>
      </c>
      <c r="I130" s="85" t="s">
        <v>931</v>
      </c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</row>
    <row r="131" spans="1:31" s="83" customFormat="1" ht="18">
      <c r="A131" s="108">
        <v>48</v>
      </c>
      <c r="B131" s="81" t="s">
        <v>359</v>
      </c>
      <c r="C131" s="109">
        <v>32300</v>
      </c>
      <c r="D131" s="109">
        <v>32300</v>
      </c>
      <c r="E131" s="79" t="s">
        <v>16</v>
      </c>
      <c r="F131" s="81" t="s">
        <v>158</v>
      </c>
      <c r="G131" s="79" t="str">
        <f t="shared" si="12"/>
        <v>ร้านพรพนัส</v>
      </c>
      <c r="H131" s="79" t="s">
        <v>17</v>
      </c>
      <c r="I131" s="79" t="s">
        <v>932</v>
      </c>
      <c r="J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</row>
    <row r="132" spans="1:31" s="83" customFormat="1" ht="18">
      <c r="A132" s="85"/>
      <c r="B132" s="88" t="s">
        <v>19</v>
      </c>
      <c r="C132" s="86"/>
      <c r="D132" s="86"/>
      <c r="E132" s="85"/>
      <c r="F132" s="86">
        <v>32300</v>
      </c>
      <c r="G132" s="87">
        <f t="shared" si="12"/>
        <v>32300</v>
      </c>
      <c r="H132" s="85" t="s">
        <v>18</v>
      </c>
      <c r="I132" s="85" t="s">
        <v>931</v>
      </c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</row>
    <row r="133" spans="1:31" ht="18">
      <c r="A133" s="41">
        <v>49</v>
      </c>
      <c r="B133" s="50" t="s">
        <v>777</v>
      </c>
      <c r="C133" s="49">
        <v>4900</v>
      </c>
      <c r="D133" s="49">
        <v>4900</v>
      </c>
      <c r="E133" s="19" t="s">
        <v>16</v>
      </c>
      <c r="F133" s="19" t="s">
        <v>245</v>
      </c>
      <c r="G133" s="19" t="str">
        <f t="shared" si="12"/>
        <v>ร้านเต็มที่ดีไซน์</v>
      </c>
      <c r="H133" s="50" t="s">
        <v>17</v>
      </c>
      <c r="I133" s="50" t="s">
        <v>933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</row>
    <row r="134" spans="1:31" ht="18">
      <c r="A134" s="42"/>
      <c r="B134" s="53" t="s">
        <v>19</v>
      </c>
      <c r="C134" s="35"/>
      <c r="D134" s="35"/>
      <c r="E134" s="10"/>
      <c r="F134" s="51">
        <v>4900</v>
      </c>
      <c r="G134" s="52">
        <f t="shared" si="12"/>
        <v>4900</v>
      </c>
      <c r="H134" s="53" t="s">
        <v>18</v>
      </c>
      <c r="I134" s="85" t="s">
        <v>931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</row>
    <row r="135" spans="1:31" s="83" customFormat="1" ht="18">
      <c r="A135" s="108">
        <v>50</v>
      </c>
      <c r="B135" s="81" t="s">
        <v>934</v>
      </c>
      <c r="C135" s="109">
        <v>141000</v>
      </c>
      <c r="D135" s="109">
        <v>152362.01</v>
      </c>
      <c r="E135" s="79" t="s">
        <v>16</v>
      </c>
      <c r="F135" s="81" t="s">
        <v>372</v>
      </c>
      <c r="G135" s="79" t="str">
        <f>F135</f>
        <v>บจก.ช.ศักดิ์ชัยคอนสตรัคชั่น</v>
      </c>
      <c r="H135" s="79" t="s">
        <v>17</v>
      </c>
      <c r="I135" s="79" t="s">
        <v>935</v>
      </c>
      <c r="J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</row>
    <row r="136" spans="1:31" s="83" customFormat="1" ht="18">
      <c r="A136" s="85"/>
      <c r="B136" s="88" t="s">
        <v>936</v>
      </c>
      <c r="C136" s="86"/>
      <c r="D136" s="86"/>
      <c r="E136" s="85"/>
      <c r="F136" s="86">
        <v>141000</v>
      </c>
      <c r="G136" s="87">
        <f>F136</f>
        <v>141000</v>
      </c>
      <c r="H136" s="85" t="s">
        <v>18</v>
      </c>
      <c r="I136" s="85" t="s">
        <v>931</v>
      </c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</row>
    <row r="137" spans="1:31" s="83" customFormat="1" ht="18">
      <c r="A137" s="85"/>
      <c r="B137" s="88" t="s">
        <v>937</v>
      </c>
      <c r="C137" s="86"/>
      <c r="D137" s="85"/>
      <c r="E137" s="85"/>
      <c r="F137" s="85" t="s">
        <v>19</v>
      </c>
      <c r="G137" s="85"/>
      <c r="H137" s="85"/>
      <c r="I137" s="85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</row>
    <row r="138" spans="1:31" s="83" customFormat="1" ht="18">
      <c r="A138" s="91"/>
      <c r="B138" s="110"/>
      <c r="C138" s="93"/>
      <c r="D138" s="91"/>
      <c r="E138" s="91"/>
      <c r="F138" s="91"/>
      <c r="G138" s="91"/>
      <c r="H138" s="91"/>
      <c r="I138" s="91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</row>
    <row r="139" spans="1:31" s="83" customFormat="1" ht="18">
      <c r="A139" s="108">
        <v>51</v>
      </c>
      <c r="B139" s="81" t="s">
        <v>938</v>
      </c>
      <c r="C139" s="109">
        <v>51000</v>
      </c>
      <c r="D139" s="109">
        <v>56358.400000000001</v>
      </c>
      <c r="E139" s="79" t="s">
        <v>16</v>
      </c>
      <c r="F139" s="81" t="s">
        <v>372</v>
      </c>
      <c r="G139" s="79" t="str">
        <f>F139</f>
        <v>บจก.ช.ศักดิ์ชัยคอนสตรัคชั่น</v>
      </c>
      <c r="H139" s="79" t="s">
        <v>17</v>
      </c>
      <c r="I139" s="79" t="s">
        <v>939</v>
      </c>
      <c r="J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</row>
    <row r="140" spans="1:31" s="83" customFormat="1" ht="18">
      <c r="A140" s="85"/>
      <c r="B140" s="88" t="s">
        <v>940</v>
      </c>
      <c r="C140" s="86"/>
      <c r="D140" s="86"/>
      <c r="E140" s="85"/>
      <c r="F140" s="86">
        <v>51000</v>
      </c>
      <c r="G140" s="87">
        <f>F140</f>
        <v>51000</v>
      </c>
      <c r="H140" s="85" t="s">
        <v>18</v>
      </c>
      <c r="I140" s="85" t="s">
        <v>941</v>
      </c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</row>
    <row r="141" spans="1:31" s="83" customFormat="1" ht="18">
      <c r="A141" s="91"/>
      <c r="B141" s="110" t="s">
        <v>19</v>
      </c>
      <c r="C141" s="93"/>
      <c r="D141" s="91"/>
      <c r="E141" s="91"/>
      <c r="F141" s="91" t="s">
        <v>19</v>
      </c>
      <c r="G141" s="91"/>
      <c r="H141" s="91"/>
      <c r="I141" s="91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</row>
    <row r="142" spans="1:31" s="83" customFormat="1" ht="18">
      <c r="A142" s="108">
        <v>52</v>
      </c>
      <c r="B142" s="81" t="s">
        <v>942</v>
      </c>
      <c r="C142" s="109">
        <v>31850</v>
      </c>
      <c r="D142" s="109">
        <v>31850</v>
      </c>
      <c r="E142" s="79" t="s">
        <v>16</v>
      </c>
      <c r="F142" s="81" t="s">
        <v>943</v>
      </c>
      <c r="G142" s="79" t="str">
        <f t="shared" ref="G142:G162" si="13">F142</f>
        <v>หจก. ธงชัย โอเอ เซลส์แอนด์เซอร์วิส</v>
      </c>
      <c r="H142" s="79" t="s">
        <v>17</v>
      </c>
      <c r="I142" s="79" t="s">
        <v>944</v>
      </c>
      <c r="J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</row>
    <row r="143" spans="1:31" s="83" customFormat="1" ht="18">
      <c r="A143" s="85"/>
      <c r="B143" s="88" t="s">
        <v>19</v>
      </c>
      <c r="C143" s="86"/>
      <c r="D143" s="86"/>
      <c r="E143" s="85"/>
      <c r="F143" s="86">
        <v>31850</v>
      </c>
      <c r="G143" s="87">
        <f t="shared" si="13"/>
        <v>31850</v>
      </c>
      <c r="H143" s="85" t="s">
        <v>18</v>
      </c>
      <c r="I143" s="85" t="s">
        <v>941</v>
      </c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</row>
    <row r="144" spans="1:31" s="83" customFormat="1" ht="18">
      <c r="A144" s="108">
        <v>53</v>
      </c>
      <c r="B144" s="81" t="s">
        <v>945</v>
      </c>
      <c r="C144" s="109">
        <v>3090</v>
      </c>
      <c r="D144" s="109">
        <v>3090</v>
      </c>
      <c r="E144" s="79" t="s">
        <v>16</v>
      </c>
      <c r="F144" s="81" t="s">
        <v>946</v>
      </c>
      <c r="G144" s="79" t="str">
        <f t="shared" si="13"/>
        <v xml:space="preserve">บจก.บุรีรัมย์ไทยเจริญกิจออยล์ </v>
      </c>
      <c r="H144" s="79" t="s">
        <v>17</v>
      </c>
      <c r="I144" s="79" t="s">
        <v>947</v>
      </c>
      <c r="J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</row>
    <row r="145" spans="1:31" s="83" customFormat="1" ht="18">
      <c r="A145" s="85"/>
      <c r="B145" s="88" t="s">
        <v>19</v>
      </c>
      <c r="C145" s="86"/>
      <c r="D145" s="86"/>
      <c r="E145" s="85"/>
      <c r="F145" s="86">
        <v>3090</v>
      </c>
      <c r="G145" s="87">
        <f t="shared" si="13"/>
        <v>3090</v>
      </c>
      <c r="H145" s="85" t="s">
        <v>18</v>
      </c>
      <c r="I145" s="85" t="s">
        <v>941</v>
      </c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</row>
    <row r="146" spans="1:31" s="83" customFormat="1" ht="18">
      <c r="A146" s="108">
        <v>54</v>
      </c>
      <c r="B146" s="81" t="s">
        <v>323</v>
      </c>
      <c r="C146" s="109">
        <v>5000</v>
      </c>
      <c r="D146" s="109">
        <v>5000</v>
      </c>
      <c r="E146" s="79" t="s">
        <v>16</v>
      </c>
      <c r="F146" s="81" t="s">
        <v>324</v>
      </c>
      <c r="G146" s="79" t="str">
        <f t="shared" si="13"/>
        <v>ร้านโชคอำนวยเฟอร์นิเจอร์</v>
      </c>
      <c r="H146" s="79" t="s">
        <v>17</v>
      </c>
      <c r="I146" s="79" t="s">
        <v>948</v>
      </c>
      <c r="J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</row>
    <row r="147" spans="1:31" s="83" customFormat="1" ht="18">
      <c r="A147" s="85"/>
      <c r="B147" s="88" t="s">
        <v>69</v>
      </c>
      <c r="C147" s="86"/>
      <c r="D147" s="86"/>
      <c r="E147" s="85"/>
      <c r="F147" s="86">
        <v>5000</v>
      </c>
      <c r="G147" s="87">
        <f t="shared" si="13"/>
        <v>5000</v>
      </c>
      <c r="H147" s="85" t="s">
        <v>18</v>
      </c>
      <c r="I147" s="85" t="s">
        <v>949</v>
      </c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</row>
    <row r="148" spans="1:31" s="83" customFormat="1" ht="18">
      <c r="A148" s="85"/>
      <c r="B148" s="88"/>
      <c r="C148" s="86"/>
      <c r="D148" s="86"/>
      <c r="E148" s="85"/>
      <c r="F148" s="86"/>
      <c r="G148" s="87"/>
      <c r="H148" s="85"/>
      <c r="I148" s="85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</row>
    <row r="149" spans="1:31" s="83" customFormat="1" ht="18">
      <c r="A149" s="108">
        <v>55</v>
      </c>
      <c r="B149" s="81" t="s">
        <v>942</v>
      </c>
      <c r="C149" s="109">
        <v>31900</v>
      </c>
      <c r="D149" s="109">
        <v>31900</v>
      </c>
      <c r="E149" s="79" t="s">
        <v>16</v>
      </c>
      <c r="F149" s="81" t="s">
        <v>943</v>
      </c>
      <c r="G149" s="79" t="str">
        <f t="shared" si="13"/>
        <v>หจก. ธงชัย โอเอ เซลส์แอนด์เซอร์วิส</v>
      </c>
      <c r="H149" s="79" t="s">
        <v>17</v>
      </c>
      <c r="I149" s="79" t="s">
        <v>950</v>
      </c>
      <c r="J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</row>
    <row r="150" spans="1:31" s="83" customFormat="1" ht="18">
      <c r="A150" s="85"/>
      <c r="B150" s="88" t="s">
        <v>355</v>
      </c>
      <c r="C150" s="86"/>
      <c r="D150" s="86"/>
      <c r="E150" s="85"/>
      <c r="F150" s="86">
        <v>31900</v>
      </c>
      <c r="G150" s="87">
        <f t="shared" si="13"/>
        <v>31900</v>
      </c>
      <c r="H150" s="85" t="s">
        <v>18</v>
      </c>
      <c r="I150" s="85" t="s">
        <v>949</v>
      </c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</row>
    <row r="151" spans="1:31" s="83" customFormat="1" ht="18">
      <c r="A151" s="108">
        <v>56</v>
      </c>
      <c r="B151" s="81" t="s">
        <v>942</v>
      </c>
      <c r="C151" s="109">
        <v>39800</v>
      </c>
      <c r="D151" s="109">
        <v>39800</v>
      </c>
      <c r="E151" s="79" t="s">
        <v>16</v>
      </c>
      <c r="F151" s="81" t="s">
        <v>943</v>
      </c>
      <c r="G151" s="79" t="str">
        <f t="shared" si="13"/>
        <v>หจก. ธงชัย โอเอ เซลส์แอนด์เซอร์วิส</v>
      </c>
      <c r="H151" s="79" t="s">
        <v>17</v>
      </c>
      <c r="I151" s="79" t="s">
        <v>951</v>
      </c>
      <c r="J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</row>
    <row r="152" spans="1:31" s="83" customFormat="1" ht="18">
      <c r="A152" s="85"/>
      <c r="B152" s="88" t="s">
        <v>40</v>
      </c>
      <c r="C152" s="86"/>
      <c r="D152" s="86"/>
      <c r="E152" s="85"/>
      <c r="F152" s="86">
        <v>39800</v>
      </c>
      <c r="G152" s="87">
        <f t="shared" si="13"/>
        <v>39800</v>
      </c>
      <c r="H152" s="85" t="s">
        <v>18</v>
      </c>
      <c r="I152" s="85" t="s">
        <v>949</v>
      </c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</row>
    <row r="153" spans="1:31" s="83" customFormat="1" ht="18">
      <c r="A153" s="108">
        <v>57</v>
      </c>
      <c r="B153" s="81" t="s">
        <v>952</v>
      </c>
      <c r="C153" s="109">
        <v>7950</v>
      </c>
      <c r="D153" s="109">
        <v>7950</v>
      </c>
      <c r="E153" s="79" t="s">
        <v>16</v>
      </c>
      <c r="F153" s="81" t="s">
        <v>943</v>
      </c>
      <c r="G153" s="79" t="str">
        <f t="shared" si="13"/>
        <v>หจก. ธงชัย โอเอ เซลส์แอนด์เซอร์วิส</v>
      </c>
      <c r="H153" s="79" t="s">
        <v>17</v>
      </c>
      <c r="I153" s="79" t="s">
        <v>953</v>
      </c>
      <c r="J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</row>
    <row r="154" spans="1:31" s="83" customFormat="1" ht="18">
      <c r="A154" s="85"/>
      <c r="B154" s="88" t="s">
        <v>40</v>
      </c>
      <c r="C154" s="86"/>
      <c r="D154" s="86"/>
      <c r="E154" s="85"/>
      <c r="F154" s="86">
        <v>7950</v>
      </c>
      <c r="G154" s="87">
        <f t="shared" si="13"/>
        <v>7950</v>
      </c>
      <c r="H154" s="85" t="s">
        <v>18</v>
      </c>
      <c r="I154" s="85" t="s">
        <v>949</v>
      </c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</row>
    <row r="155" spans="1:31" s="83" customFormat="1" ht="18">
      <c r="A155" s="108">
        <v>58</v>
      </c>
      <c r="B155" s="81" t="s">
        <v>371</v>
      </c>
      <c r="C155" s="109">
        <v>3540</v>
      </c>
      <c r="D155" s="109">
        <v>3540</v>
      </c>
      <c r="E155" s="79" t="s">
        <v>16</v>
      </c>
      <c r="F155" s="81" t="s">
        <v>954</v>
      </c>
      <c r="G155" s="79" t="str">
        <f t="shared" si="13"/>
        <v>ร้านเที่ยงเจริญก่อสร้าง</v>
      </c>
      <c r="H155" s="79" t="s">
        <v>17</v>
      </c>
      <c r="I155" s="79" t="s">
        <v>955</v>
      </c>
      <c r="J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</row>
    <row r="156" spans="1:31" s="83" customFormat="1" ht="18">
      <c r="A156" s="85"/>
      <c r="B156" s="88" t="s">
        <v>956</v>
      </c>
      <c r="C156" s="86"/>
      <c r="D156" s="86"/>
      <c r="E156" s="85"/>
      <c r="F156" s="86">
        <v>3540</v>
      </c>
      <c r="G156" s="87">
        <f t="shared" si="13"/>
        <v>3540</v>
      </c>
      <c r="H156" s="85" t="s">
        <v>18</v>
      </c>
      <c r="I156" s="85" t="s">
        <v>949</v>
      </c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</row>
    <row r="157" spans="1:31" s="83" customFormat="1" ht="18">
      <c r="A157" s="108">
        <v>59</v>
      </c>
      <c r="B157" s="81" t="s">
        <v>371</v>
      </c>
      <c r="C157" s="109">
        <v>3800</v>
      </c>
      <c r="D157" s="109">
        <v>3800</v>
      </c>
      <c r="E157" s="79" t="s">
        <v>16</v>
      </c>
      <c r="F157" s="81" t="s">
        <v>782</v>
      </c>
      <c r="G157" s="79" t="str">
        <f t="shared" si="13"/>
        <v>บจก.เรืองแสงไทย</v>
      </c>
      <c r="H157" s="79" t="s">
        <v>17</v>
      </c>
      <c r="I157" s="79" t="s">
        <v>957</v>
      </c>
      <c r="J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</row>
    <row r="158" spans="1:31" s="83" customFormat="1" ht="18">
      <c r="A158" s="85"/>
      <c r="B158" s="88" t="s">
        <v>958</v>
      </c>
      <c r="C158" s="86"/>
      <c r="D158" s="86"/>
      <c r="E158" s="85"/>
      <c r="F158" s="86">
        <v>3800</v>
      </c>
      <c r="G158" s="87">
        <f t="shared" si="13"/>
        <v>3800</v>
      </c>
      <c r="H158" s="85" t="s">
        <v>18</v>
      </c>
      <c r="I158" s="85" t="s">
        <v>949</v>
      </c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</row>
    <row r="159" spans="1:31" s="83" customFormat="1" ht="18">
      <c r="A159" s="108">
        <v>60</v>
      </c>
      <c r="B159" s="81" t="s">
        <v>161</v>
      </c>
      <c r="C159" s="109">
        <v>12569.29</v>
      </c>
      <c r="D159" s="109">
        <v>12569.29</v>
      </c>
      <c r="E159" s="79" t="s">
        <v>16</v>
      </c>
      <c r="F159" s="81" t="s">
        <v>630</v>
      </c>
      <c r="G159" s="79" t="str">
        <f t="shared" si="13"/>
        <v>หจก.ไพศาลเอ็นจิเนียริ่งบุรีรัมย์</v>
      </c>
      <c r="H159" s="79" t="s">
        <v>17</v>
      </c>
      <c r="I159" s="79" t="s">
        <v>959</v>
      </c>
      <c r="J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</row>
    <row r="160" spans="1:31" s="83" customFormat="1" ht="18">
      <c r="A160" s="85"/>
      <c r="B160" s="88" t="s">
        <v>19</v>
      </c>
      <c r="C160" s="86"/>
      <c r="D160" s="86"/>
      <c r="E160" s="85"/>
      <c r="F160" s="86">
        <v>12569.29</v>
      </c>
      <c r="G160" s="87">
        <f t="shared" si="13"/>
        <v>12569.29</v>
      </c>
      <c r="H160" s="85" t="s">
        <v>18</v>
      </c>
      <c r="I160" s="85" t="s">
        <v>949</v>
      </c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</row>
    <row r="161" spans="1:31" s="83" customFormat="1" ht="18">
      <c r="A161" s="108">
        <v>61</v>
      </c>
      <c r="B161" s="81" t="s">
        <v>960</v>
      </c>
      <c r="C161" s="109">
        <v>3990</v>
      </c>
      <c r="D161" s="109">
        <v>3990</v>
      </c>
      <c r="E161" s="79" t="s">
        <v>16</v>
      </c>
      <c r="F161" s="81" t="s">
        <v>336</v>
      </c>
      <c r="G161" s="79" t="str">
        <f t="shared" si="13"/>
        <v>นายศตวรรษ รักษา</v>
      </c>
      <c r="H161" s="79" t="s">
        <v>17</v>
      </c>
      <c r="I161" s="79" t="s">
        <v>961</v>
      </c>
      <c r="J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</row>
    <row r="162" spans="1:31" s="83" customFormat="1" ht="18">
      <c r="A162" s="85"/>
      <c r="B162" s="88" t="s">
        <v>19</v>
      </c>
      <c r="C162" s="86"/>
      <c r="D162" s="86"/>
      <c r="E162" s="85"/>
      <c r="F162" s="86">
        <v>3900</v>
      </c>
      <c r="G162" s="87">
        <f t="shared" si="13"/>
        <v>3900</v>
      </c>
      <c r="H162" s="85" t="s">
        <v>18</v>
      </c>
      <c r="I162" s="85" t="s">
        <v>962</v>
      </c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</row>
    <row r="163" spans="1:31" s="83" customFormat="1" ht="18">
      <c r="A163" s="91"/>
      <c r="B163" s="110" t="s">
        <v>19</v>
      </c>
      <c r="C163" s="93"/>
      <c r="D163" s="91"/>
      <c r="E163" s="91"/>
      <c r="F163" s="91" t="s">
        <v>19</v>
      </c>
      <c r="G163" s="91"/>
      <c r="H163" s="91"/>
      <c r="I163" s="91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</row>
    <row r="164" spans="1:31" s="83" customFormat="1" ht="18">
      <c r="A164" s="108">
        <v>62</v>
      </c>
      <c r="B164" s="81" t="s">
        <v>963</v>
      </c>
      <c r="C164" s="109">
        <v>3200</v>
      </c>
      <c r="D164" s="109">
        <v>3200</v>
      </c>
      <c r="E164" s="79" t="s">
        <v>16</v>
      </c>
      <c r="F164" s="81" t="s">
        <v>964</v>
      </c>
      <c r="G164" s="79" t="str">
        <f>F164</f>
        <v>นายประชุม ขำเหมือน</v>
      </c>
      <c r="H164" s="79" t="s">
        <v>17</v>
      </c>
      <c r="I164" s="79" t="s">
        <v>965</v>
      </c>
      <c r="J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</row>
    <row r="165" spans="1:31" s="83" customFormat="1" ht="18">
      <c r="A165" s="85"/>
      <c r="B165" s="88" t="s">
        <v>19</v>
      </c>
      <c r="C165" s="86"/>
      <c r="D165" s="86"/>
      <c r="E165" s="85"/>
      <c r="F165" s="86">
        <v>3200</v>
      </c>
      <c r="G165" s="87">
        <f>F165</f>
        <v>3200</v>
      </c>
      <c r="H165" s="85" t="s">
        <v>18</v>
      </c>
      <c r="I165" s="85" t="s">
        <v>962</v>
      </c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</row>
    <row r="166" spans="1:31" s="83" customFormat="1" ht="18">
      <c r="A166" s="91"/>
      <c r="B166" s="110" t="s">
        <v>19</v>
      </c>
      <c r="C166" s="93"/>
      <c r="D166" s="91"/>
      <c r="E166" s="91"/>
      <c r="F166" s="91" t="s">
        <v>19</v>
      </c>
      <c r="G166" s="91"/>
      <c r="H166" s="91"/>
      <c r="I166" s="91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</row>
    <row r="167" spans="1:31" s="83" customFormat="1" ht="18">
      <c r="A167" s="108">
        <v>63</v>
      </c>
      <c r="B167" s="81" t="s">
        <v>966</v>
      </c>
      <c r="C167" s="109">
        <v>24000</v>
      </c>
      <c r="D167" s="109">
        <v>24000</v>
      </c>
      <c r="E167" s="79" t="s">
        <v>16</v>
      </c>
      <c r="F167" s="81" t="s">
        <v>967</v>
      </c>
      <c r="G167" s="79" t="str">
        <f t="shared" ref="G167:G174" si="14">F167</f>
        <v>หจก.บุรีรัมย์ซัพพลายอีเล็คโทรนิค</v>
      </c>
      <c r="H167" s="79" t="s">
        <v>17</v>
      </c>
      <c r="I167" s="79" t="s">
        <v>968</v>
      </c>
      <c r="J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</row>
    <row r="168" spans="1:31" s="83" customFormat="1" ht="18">
      <c r="A168" s="85"/>
      <c r="B168" s="88" t="s">
        <v>73</v>
      </c>
      <c r="C168" s="86"/>
      <c r="D168" s="86"/>
      <c r="E168" s="85"/>
      <c r="F168" s="86">
        <v>24000</v>
      </c>
      <c r="G168" s="87">
        <f t="shared" si="14"/>
        <v>24000</v>
      </c>
      <c r="H168" s="85" t="s">
        <v>18</v>
      </c>
      <c r="I168" s="85" t="s">
        <v>962</v>
      </c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</row>
    <row r="169" spans="1:31" s="83" customFormat="1" ht="18">
      <c r="A169" s="108">
        <v>64</v>
      </c>
      <c r="B169" s="81" t="s">
        <v>969</v>
      </c>
      <c r="C169" s="109">
        <v>500</v>
      </c>
      <c r="D169" s="109">
        <v>500</v>
      </c>
      <c r="E169" s="79" t="s">
        <v>16</v>
      </c>
      <c r="F169" s="81" t="s">
        <v>788</v>
      </c>
      <c r="G169" s="79" t="str">
        <f t="shared" si="14"/>
        <v>นายเด่น สำเร็จรัมย์</v>
      </c>
      <c r="H169" s="79" t="s">
        <v>17</v>
      </c>
      <c r="I169" s="79" t="s">
        <v>970</v>
      </c>
      <c r="J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</row>
    <row r="170" spans="1:31" s="83" customFormat="1" ht="18">
      <c r="A170" s="85"/>
      <c r="B170" s="88" t="s">
        <v>69</v>
      </c>
      <c r="C170" s="86"/>
      <c r="D170" s="86"/>
      <c r="E170" s="85"/>
      <c r="F170" s="86">
        <v>500</v>
      </c>
      <c r="G170" s="87">
        <f t="shared" si="14"/>
        <v>500</v>
      </c>
      <c r="H170" s="85" t="s">
        <v>18</v>
      </c>
      <c r="I170" s="85" t="s">
        <v>971</v>
      </c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</row>
    <row r="171" spans="1:31" s="83" customFormat="1" ht="18">
      <c r="A171" s="108">
        <v>65</v>
      </c>
      <c r="B171" s="81" t="s">
        <v>323</v>
      </c>
      <c r="C171" s="109">
        <v>4000</v>
      </c>
      <c r="D171" s="109">
        <v>4000</v>
      </c>
      <c r="E171" s="79" t="s">
        <v>16</v>
      </c>
      <c r="F171" s="81" t="s">
        <v>324</v>
      </c>
      <c r="G171" s="79" t="str">
        <f t="shared" si="14"/>
        <v>ร้านโชคอำนวยเฟอร์นิเจอร์</v>
      </c>
      <c r="H171" s="79" t="s">
        <v>17</v>
      </c>
      <c r="I171" s="79" t="s">
        <v>972</v>
      </c>
      <c r="J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</row>
    <row r="172" spans="1:31" s="83" customFormat="1" ht="18">
      <c r="A172" s="85"/>
      <c r="B172" s="88" t="s">
        <v>19</v>
      </c>
      <c r="C172" s="86"/>
      <c r="D172" s="86"/>
      <c r="E172" s="85"/>
      <c r="F172" s="86">
        <v>4000</v>
      </c>
      <c r="G172" s="87">
        <f t="shared" si="14"/>
        <v>4000</v>
      </c>
      <c r="H172" s="85" t="s">
        <v>18</v>
      </c>
      <c r="I172" s="85" t="s">
        <v>973</v>
      </c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</row>
    <row r="173" spans="1:31" s="83" customFormat="1" ht="18">
      <c r="A173" s="108">
        <v>66</v>
      </c>
      <c r="B173" s="81" t="s">
        <v>974</v>
      </c>
      <c r="C173" s="109">
        <v>89000</v>
      </c>
      <c r="D173" s="109">
        <v>96509.47</v>
      </c>
      <c r="E173" s="79" t="s">
        <v>16</v>
      </c>
      <c r="F173" s="81" t="s">
        <v>917</v>
      </c>
      <c r="G173" s="79" t="str">
        <f t="shared" si="14"/>
        <v xml:space="preserve">บจก.เจ.ที แอนด์ เอส คอนสตรัคชั่น </v>
      </c>
      <c r="H173" s="79" t="s">
        <v>17</v>
      </c>
      <c r="I173" s="79" t="s">
        <v>975</v>
      </c>
      <c r="J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</row>
    <row r="174" spans="1:31" s="83" customFormat="1" ht="18">
      <c r="A174" s="85"/>
      <c r="B174" s="88" t="s">
        <v>976</v>
      </c>
      <c r="C174" s="86"/>
      <c r="D174" s="86"/>
      <c r="E174" s="85"/>
      <c r="F174" s="86">
        <v>89000</v>
      </c>
      <c r="G174" s="87">
        <f t="shared" si="14"/>
        <v>89000</v>
      </c>
      <c r="H174" s="85" t="s">
        <v>18</v>
      </c>
      <c r="I174" s="85" t="s">
        <v>977</v>
      </c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</row>
    <row r="175" spans="1:31" s="83" customFormat="1" ht="18">
      <c r="A175" s="85"/>
      <c r="B175" s="88" t="s">
        <v>978</v>
      </c>
      <c r="C175" s="86"/>
      <c r="D175" s="85"/>
      <c r="E175" s="85"/>
      <c r="F175" s="85" t="s">
        <v>19</v>
      </c>
      <c r="G175" s="85"/>
      <c r="H175" s="85"/>
      <c r="I175" s="85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</row>
    <row r="176" spans="1:31" s="83" customFormat="1" ht="18">
      <c r="A176" s="91"/>
      <c r="B176" s="110"/>
      <c r="C176" s="93"/>
      <c r="D176" s="91"/>
      <c r="E176" s="91"/>
      <c r="F176" s="91"/>
      <c r="G176" s="91"/>
      <c r="H176" s="91"/>
      <c r="I176" s="91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</row>
    <row r="177" spans="1:31" s="83" customFormat="1" ht="18">
      <c r="A177" s="108">
        <v>67</v>
      </c>
      <c r="B177" s="81" t="s">
        <v>979</v>
      </c>
      <c r="C177" s="109">
        <v>99000</v>
      </c>
      <c r="D177" s="109">
        <v>107622.68</v>
      </c>
      <c r="E177" s="79" t="s">
        <v>16</v>
      </c>
      <c r="F177" s="81" t="s">
        <v>372</v>
      </c>
      <c r="G177" s="79" t="str">
        <f>F177</f>
        <v>บจก.ช.ศักดิ์ชัยคอนสตรัคชั่น</v>
      </c>
      <c r="H177" s="79" t="s">
        <v>17</v>
      </c>
      <c r="I177" s="79" t="s">
        <v>980</v>
      </c>
      <c r="J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</row>
    <row r="178" spans="1:31" s="83" customFormat="1" ht="18">
      <c r="A178" s="85"/>
      <c r="B178" s="88" t="s">
        <v>981</v>
      </c>
      <c r="C178" s="86"/>
      <c r="D178" s="86"/>
      <c r="E178" s="85"/>
      <c r="F178" s="86">
        <v>99000</v>
      </c>
      <c r="G178" s="87">
        <f>F178</f>
        <v>99000</v>
      </c>
      <c r="H178" s="85" t="s">
        <v>18</v>
      </c>
      <c r="I178" s="85" t="s">
        <v>977</v>
      </c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</row>
    <row r="179" spans="1:31" s="83" customFormat="1" ht="18">
      <c r="A179" s="91"/>
      <c r="B179" s="110" t="s">
        <v>19</v>
      </c>
      <c r="C179" s="93"/>
      <c r="D179" s="91"/>
      <c r="E179" s="91"/>
      <c r="F179" s="91" t="s">
        <v>19</v>
      </c>
      <c r="G179" s="91"/>
      <c r="H179" s="91"/>
      <c r="I179" s="91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</row>
    <row r="180" spans="1:31" s="83" customFormat="1" ht="18">
      <c r="A180" s="108">
        <v>68</v>
      </c>
      <c r="B180" s="81" t="s">
        <v>982</v>
      </c>
      <c r="C180" s="109">
        <v>132000</v>
      </c>
      <c r="D180" s="109">
        <v>142207.6</v>
      </c>
      <c r="E180" s="79" t="s">
        <v>16</v>
      </c>
      <c r="F180" s="81" t="s">
        <v>372</v>
      </c>
      <c r="G180" s="79" t="str">
        <f>F180</f>
        <v>บจก.ช.ศักดิ์ชัยคอนสตรัคชั่น</v>
      </c>
      <c r="H180" s="79" t="s">
        <v>17</v>
      </c>
      <c r="I180" s="79" t="s">
        <v>983</v>
      </c>
      <c r="J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</row>
    <row r="181" spans="1:31" s="83" customFormat="1" ht="18">
      <c r="A181" s="85"/>
      <c r="B181" s="88" t="s">
        <v>984</v>
      </c>
      <c r="C181" s="86"/>
      <c r="D181" s="86"/>
      <c r="E181" s="85"/>
      <c r="F181" s="86">
        <v>132000</v>
      </c>
      <c r="G181" s="87">
        <f>F181</f>
        <v>132000</v>
      </c>
      <c r="H181" s="85" t="s">
        <v>18</v>
      </c>
      <c r="I181" s="85" t="s">
        <v>977</v>
      </c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</row>
    <row r="182" spans="1:31" s="83" customFormat="1" ht="18">
      <c r="A182" s="91"/>
      <c r="B182" s="110" t="s">
        <v>19</v>
      </c>
      <c r="C182" s="93"/>
      <c r="D182" s="91"/>
      <c r="E182" s="91"/>
      <c r="F182" s="91" t="s">
        <v>19</v>
      </c>
      <c r="G182" s="91"/>
      <c r="H182" s="91"/>
      <c r="I182" s="91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</row>
    <row r="183" spans="1:31" s="83" customFormat="1" ht="18">
      <c r="A183" s="108">
        <v>69</v>
      </c>
      <c r="B183" s="81" t="s">
        <v>361</v>
      </c>
      <c r="C183" s="109">
        <v>9590</v>
      </c>
      <c r="D183" s="109">
        <v>9590</v>
      </c>
      <c r="E183" s="79" t="s">
        <v>16</v>
      </c>
      <c r="F183" s="81" t="s">
        <v>943</v>
      </c>
      <c r="G183" s="79" t="str">
        <f t="shared" ref="G183:G190" si="15">F183</f>
        <v>หจก. ธงชัย โอเอ เซลส์แอนด์เซอร์วิส</v>
      </c>
      <c r="H183" s="79" t="s">
        <v>17</v>
      </c>
      <c r="I183" s="79" t="s">
        <v>985</v>
      </c>
      <c r="J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</row>
    <row r="184" spans="1:31" s="83" customFormat="1" ht="18">
      <c r="A184" s="85"/>
      <c r="B184" s="88" t="s">
        <v>71</v>
      </c>
      <c r="C184" s="86"/>
      <c r="D184" s="86"/>
      <c r="E184" s="85"/>
      <c r="F184" s="86">
        <v>9590</v>
      </c>
      <c r="G184" s="87">
        <f t="shared" si="15"/>
        <v>9590</v>
      </c>
      <c r="H184" s="85" t="s">
        <v>18</v>
      </c>
      <c r="I184" s="85" t="s">
        <v>986</v>
      </c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</row>
    <row r="185" spans="1:31" s="83" customFormat="1" ht="18">
      <c r="A185" s="108">
        <v>70</v>
      </c>
      <c r="B185" s="81" t="s">
        <v>481</v>
      </c>
      <c r="C185" s="109">
        <v>7000</v>
      </c>
      <c r="D185" s="109">
        <v>7000</v>
      </c>
      <c r="E185" s="79" t="s">
        <v>16</v>
      </c>
      <c r="F185" s="81" t="s">
        <v>987</v>
      </c>
      <c r="G185" s="79" t="str">
        <f t="shared" si="15"/>
        <v>หจก. ตรีเพชร 2014</v>
      </c>
      <c r="H185" s="79" t="s">
        <v>17</v>
      </c>
      <c r="I185" s="79" t="s">
        <v>988</v>
      </c>
      <c r="J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</row>
    <row r="186" spans="1:31" s="83" customFormat="1" ht="18">
      <c r="A186" s="85"/>
      <c r="B186" s="88" t="s">
        <v>73</v>
      </c>
      <c r="C186" s="86"/>
      <c r="D186" s="86"/>
      <c r="E186" s="85"/>
      <c r="F186" s="86">
        <v>7000</v>
      </c>
      <c r="G186" s="87">
        <f t="shared" si="15"/>
        <v>7000</v>
      </c>
      <c r="H186" s="85" t="s">
        <v>18</v>
      </c>
      <c r="I186" s="85" t="s">
        <v>986</v>
      </c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</row>
    <row r="187" spans="1:31" s="83" customFormat="1" ht="18">
      <c r="A187" s="108">
        <v>71</v>
      </c>
      <c r="B187" s="81" t="s">
        <v>481</v>
      </c>
      <c r="C187" s="109">
        <v>5100</v>
      </c>
      <c r="D187" s="109">
        <v>5100</v>
      </c>
      <c r="E187" s="79" t="s">
        <v>16</v>
      </c>
      <c r="F187" s="81" t="s">
        <v>987</v>
      </c>
      <c r="G187" s="79" t="str">
        <f t="shared" si="15"/>
        <v>หจก. ตรีเพชร 2014</v>
      </c>
      <c r="H187" s="79" t="s">
        <v>17</v>
      </c>
      <c r="I187" s="79" t="s">
        <v>989</v>
      </c>
      <c r="J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</row>
    <row r="188" spans="1:31" s="83" customFormat="1" ht="18">
      <c r="A188" s="85"/>
      <c r="B188" s="88" t="s">
        <v>73</v>
      </c>
      <c r="C188" s="86"/>
      <c r="D188" s="86"/>
      <c r="E188" s="85"/>
      <c r="F188" s="86">
        <v>5100</v>
      </c>
      <c r="G188" s="87">
        <f t="shared" si="15"/>
        <v>5100</v>
      </c>
      <c r="H188" s="85" t="s">
        <v>18</v>
      </c>
      <c r="I188" s="85" t="s">
        <v>986</v>
      </c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</row>
    <row r="189" spans="1:31" s="83" customFormat="1" ht="18">
      <c r="A189" s="108">
        <v>72</v>
      </c>
      <c r="B189" s="81" t="s">
        <v>990</v>
      </c>
      <c r="C189" s="109">
        <v>40000</v>
      </c>
      <c r="D189" s="109">
        <v>39400</v>
      </c>
      <c r="E189" s="79" t="s">
        <v>16</v>
      </c>
      <c r="F189" s="81" t="s">
        <v>476</v>
      </c>
      <c r="G189" s="79" t="str">
        <f t="shared" si="15"/>
        <v>หจก. เรืองสุขพาณิชย์เซ็นเตอร์</v>
      </c>
      <c r="H189" s="79" t="s">
        <v>17</v>
      </c>
      <c r="I189" s="79" t="s">
        <v>991</v>
      </c>
      <c r="J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</row>
    <row r="190" spans="1:31" s="83" customFormat="1" ht="18">
      <c r="A190" s="154"/>
      <c r="B190" s="88" t="s">
        <v>992</v>
      </c>
      <c r="C190" s="86"/>
      <c r="D190" s="86"/>
      <c r="E190" s="85"/>
      <c r="F190" s="86">
        <v>39400</v>
      </c>
      <c r="G190" s="87">
        <f t="shared" si="15"/>
        <v>39400</v>
      </c>
      <c r="H190" s="85" t="s">
        <v>18</v>
      </c>
      <c r="I190" s="85" t="s">
        <v>993</v>
      </c>
      <c r="J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</row>
    <row r="191" spans="1:31" s="83" customFormat="1" ht="18">
      <c r="A191" s="154"/>
      <c r="B191" s="88" t="s">
        <v>994</v>
      </c>
      <c r="C191" s="86"/>
      <c r="D191" s="86"/>
      <c r="E191" s="85"/>
      <c r="F191" s="88"/>
      <c r="G191" s="85"/>
      <c r="H191" s="85"/>
      <c r="I191" s="85"/>
      <c r="J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</row>
    <row r="192" spans="1:31" s="83" customFormat="1" ht="18">
      <c r="A192" s="85"/>
      <c r="B192" s="88" t="s">
        <v>685</v>
      </c>
      <c r="C192" s="86"/>
      <c r="D192" s="86"/>
      <c r="E192" s="85"/>
      <c r="F192" s="146"/>
      <c r="H192" s="146"/>
      <c r="I192" s="155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</row>
    <row r="193" spans="1:31" s="83" customFormat="1" ht="18">
      <c r="A193" s="108">
        <v>73</v>
      </c>
      <c r="B193" s="81" t="s">
        <v>990</v>
      </c>
      <c r="C193" s="109">
        <v>40000</v>
      </c>
      <c r="D193" s="109">
        <v>40000</v>
      </c>
      <c r="E193" s="79" t="s">
        <v>16</v>
      </c>
      <c r="F193" s="81" t="s">
        <v>476</v>
      </c>
      <c r="G193" s="79" t="str">
        <f>F193</f>
        <v>หจก. เรืองสุขพาณิชย์เซ็นเตอร์</v>
      </c>
      <c r="H193" s="79" t="s">
        <v>17</v>
      </c>
      <c r="I193" s="79" t="s">
        <v>995</v>
      </c>
      <c r="J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</row>
    <row r="194" spans="1:31" s="83" customFormat="1" ht="18">
      <c r="A194" s="154"/>
      <c r="B194" s="88" t="s">
        <v>992</v>
      </c>
      <c r="C194" s="86"/>
      <c r="D194" s="86"/>
      <c r="E194" s="85"/>
      <c r="F194" s="86">
        <v>40000</v>
      </c>
      <c r="G194" s="87">
        <f>F194</f>
        <v>40000</v>
      </c>
      <c r="H194" s="85" t="s">
        <v>18</v>
      </c>
      <c r="I194" s="85" t="s">
        <v>993</v>
      </c>
      <c r="J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</row>
    <row r="195" spans="1:31" s="83" customFormat="1" ht="18">
      <c r="A195" s="154"/>
      <c r="B195" s="88" t="s">
        <v>996</v>
      </c>
      <c r="C195" s="86"/>
      <c r="D195" s="86"/>
      <c r="E195" s="85"/>
      <c r="F195" s="88"/>
      <c r="G195" s="85"/>
      <c r="H195" s="85"/>
      <c r="I195" s="85"/>
      <c r="J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</row>
    <row r="196" spans="1:31" s="83" customFormat="1" ht="18">
      <c r="A196" s="85"/>
      <c r="B196" s="88" t="s">
        <v>685</v>
      </c>
      <c r="C196" s="86"/>
      <c r="D196" s="86"/>
      <c r="E196" s="85"/>
      <c r="F196" s="146"/>
      <c r="H196" s="146"/>
      <c r="I196" s="155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</row>
    <row r="197" spans="1:31" s="83" customFormat="1" ht="18">
      <c r="A197" s="108">
        <v>74</v>
      </c>
      <c r="B197" s="81" t="s">
        <v>990</v>
      </c>
      <c r="C197" s="109">
        <v>40000</v>
      </c>
      <c r="D197" s="109">
        <v>40000</v>
      </c>
      <c r="E197" s="79" t="s">
        <v>16</v>
      </c>
      <c r="F197" s="81" t="s">
        <v>476</v>
      </c>
      <c r="G197" s="79" t="str">
        <f>F197</f>
        <v>หจก. เรืองสุขพาณิชย์เซ็นเตอร์</v>
      </c>
      <c r="H197" s="79" t="s">
        <v>17</v>
      </c>
      <c r="I197" s="79" t="s">
        <v>997</v>
      </c>
      <c r="J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</row>
    <row r="198" spans="1:31" s="83" customFormat="1" ht="18">
      <c r="A198" s="154"/>
      <c r="B198" s="88" t="s">
        <v>992</v>
      </c>
      <c r="C198" s="86"/>
      <c r="D198" s="86"/>
      <c r="E198" s="85"/>
      <c r="F198" s="86">
        <v>40000</v>
      </c>
      <c r="G198" s="87">
        <f>F198</f>
        <v>40000</v>
      </c>
      <c r="H198" s="85" t="s">
        <v>18</v>
      </c>
      <c r="I198" s="85" t="s">
        <v>993</v>
      </c>
      <c r="J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</row>
    <row r="199" spans="1:31" s="83" customFormat="1" ht="18">
      <c r="A199" s="154"/>
      <c r="B199" s="88" t="s">
        <v>998</v>
      </c>
      <c r="C199" s="86"/>
      <c r="D199" s="86"/>
      <c r="E199" s="85"/>
      <c r="F199" s="88"/>
      <c r="G199" s="85"/>
      <c r="H199" s="85"/>
      <c r="I199" s="85"/>
      <c r="J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</row>
    <row r="200" spans="1:31" s="83" customFormat="1" ht="18">
      <c r="A200" s="85"/>
      <c r="B200" s="88" t="s">
        <v>685</v>
      </c>
      <c r="C200" s="86"/>
      <c r="D200" s="86"/>
      <c r="E200" s="85"/>
      <c r="F200" s="146"/>
      <c r="H200" s="146"/>
      <c r="I200" s="146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</row>
    <row r="201" spans="1:31" s="83" customFormat="1" ht="18">
      <c r="A201" s="108">
        <v>75</v>
      </c>
      <c r="B201" s="81" t="s">
        <v>990</v>
      </c>
      <c r="C201" s="109">
        <v>40000</v>
      </c>
      <c r="D201" s="109">
        <v>40000</v>
      </c>
      <c r="E201" s="79" t="s">
        <v>16</v>
      </c>
      <c r="F201" s="81" t="s">
        <v>476</v>
      </c>
      <c r="G201" s="79" t="str">
        <f>F201</f>
        <v>หจก. เรืองสุขพาณิชย์เซ็นเตอร์</v>
      </c>
      <c r="H201" s="79" t="s">
        <v>17</v>
      </c>
      <c r="I201" s="79" t="s">
        <v>999</v>
      </c>
      <c r="J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</row>
    <row r="202" spans="1:31" s="83" customFormat="1" ht="18">
      <c r="A202" s="154"/>
      <c r="B202" s="88" t="s">
        <v>992</v>
      </c>
      <c r="C202" s="86"/>
      <c r="D202" s="86"/>
      <c r="E202" s="85"/>
      <c r="F202" s="86">
        <v>40000</v>
      </c>
      <c r="G202" s="87">
        <f>F202</f>
        <v>40000</v>
      </c>
      <c r="H202" s="85" t="s">
        <v>18</v>
      </c>
      <c r="I202" s="85" t="s">
        <v>993</v>
      </c>
      <c r="J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</row>
    <row r="203" spans="1:31" s="83" customFormat="1" ht="18">
      <c r="A203" s="154"/>
      <c r="B203" s="88" t="s">
        <v>1000</v>
      </c>
      <c r="C203" s="86"/>
      <c r="D203" s="86"/>
      <c r="E203" s="85"/>
      <c r="F203" s="88"/>
      <c r="G203" s="85"/>
      <c r="H203" s="85"/>
      <c r="I203" s="85"/>
      <c r="J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</row>
    <row r="204" spans="1:31" s="83" customFormat="1" ht="18">
      <c r="A204" s="85"/>
      <c r="B204" s="88" t="s">
        <v>685</v>
      </c>
      <c r="C204" s="86"/>
      <c r="D204" s="86"/>
      <c r="E204" s="85"/>
      <c r="F204" s="146"/>
      <c r="H204" s="146"/>
      <c r="I204" s="146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</row>
    <row r="205" spans="1:31" s="83" customFormat="1" ht="18">
      <c r="A205" s="108">
        <v>76</v>
      </c>
      <c r="B205" s="81" t="s">
        <v>784</v>
      </c>
      <c r="C205" s="109">
        <v>14391.5</v>
      </c>
      <c r="D205" s="109">
        <v>14391.5</v>
      </c>
      <c r="E205" s="79" t="s">
        <v>16</v>
      </c>
      <c r="F205" s="81" t="s">
        <v>1001</v>
      </c>
      <c r="G205" s="79" t="str">
        <f>F205</f>
        <v>หจก.บุรีรัมย์รวมช่าง</v>
      </c>
      <c r="H205" s="79" t="s">
        <v>17</v>
      </c>
      <c r="I205" s="79" t="s">
        <v>1002</v>
      </c>
      <c r="J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</row>
    <row r="206" spans="1:31" s="83" customFormat="1" ht="18">
      <c r="A206" s="85"/>
      <c r="B206" s="88" t="s">
        <v>71</v>
      </c>
      <c r="C206" s="86"/>
      <c r="D206" s="86"/>
      <c r="E206" s="85"/>
      <c r="F206" s="86">
        <v>14391.5</v>
      </c>
      <c r="G206" s="87">
        <f>F206</f>
        <v>14391.5</v>
      </c>
      <c r="H206" s="85" t="s">
        <v>18</v>
      </c>
      <c r="I206" s="85" t="s">
        <v>993</v>
      </c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</row>
    <row r="207" spans="1:31" s="83" customFormat="1" ht="18">
      <c r="A207" s="91"/>
      <c r="B207" s="110" t="s">
        <v>19</v>
      </c>
      <c r="C207" s="93"/>
      <c r="D207" s="91"/>
      <c r="E207" s="91"/>
      <c r="F207" s="91" t="s">
        <v>19</v>
      </c>
      <c r="G207" s="91"/>
      <c r="H207" s="91"/>
      <c r="I207" s="91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</row>
    <row r="208" spans="1:31">
      <c r="G208" s="112">
        <f>G10+G12+G14+G16+G19+G21+G23+G26+G29+G32+G35+G38+G41+G43+G46+G49+G52+G55+G58+G60+G62+G66+G69+G71+G74+G77+G80+G82+G84+G87+G89+G91+G94+G97+G100+G102+G104+G107+G109+G112+G114+G116+G118+G122+G125+G128+G130+G132+G134+G136+G140+G143+G145+G147+G150+G152+G154+G156+G158+G160+G162+G165+G168+G170+G172+G174+G178+G181+G184+G186+G188+G190+G194+G198+G202+G206</f>
        <v>1870679.79</v>
      </c>
    </row>
  </sheetData>
  <mergeCells count="8">
    <mergeCell ref="A1:I1"/>
    <mergeCell ref="A2:I2"/>
    <mergeCell ref="A3:I3"/>
    <mergeCell ref="A4:I4"/>
    <mergeCell ref="A5:A7"/>
    <mergeCell ref="B5:B7"/>
    <mergeCell ref="D5:D7"/>
    <mergeCell ref="E5:E7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CFA2-0AA8-4F23-8898-9E60DB31EC51}">
  <dimension ref="A1:AE129"/>
  <sheetViews>
    <sheetView tabSelected="1" view="pageBreakPreview" topLeftCell="A77" zoomScale="120" zoomScaleNormal="100" zoomScaleSheetLayoutView="120" workbookViewId="0">
      <selection activeCell="L28" sqref="L28"/>
    </sheetView>
  </sheetViews>
  <sheetFormatPr defaultColWidth="9.140625" defaultRowHeight="16.5"/>
  <cols>
    <col min="1" max="1" width="5.42578125" style="13" customWidth="1"/>
    <col min="2" max="2" width="23.140625" style="106" customWidth="1"/>
    <col min="3" max="3" width="13.85546875" style="13" customWidth="1"/>
    <col min="4" max="5" width="9.5703125" style="13" customWidth="1"/>
    <col min="6" max="6" width="16.85546875" style="13" customWidth="1"/>
    <col min="7" max="7" width="19.140625" style="13" customWidth="1"/>
    <col min="8" max="8" width="15.140625" style="13" customWidth="1"/>
    <col min="9" max="9" width="22.140625" style="13" customWidth="1"/>
    <col min="10" max="16384" width="9.140625" style="13"/>
  </cols>
  <sheetData>
    <row r="1" spans="1:31" s="1" customFormat="1" ht="23.25">
      <c r="A1" s="64" t="s">
        <v>1</v>
      </c>
      <c r="B1" s="64"/>
      <c r="C1" s="64"/>
      <c r="D1" s="64"/>
      <c r="E1" s="64"/>
      <c r="F1" s="64"/>
      <c r="G1" s="64"/>
      <c r="H1" s="64"/>
      <c r="I1" s="64"/>
    </row>
    <row r="2" spans="1:31" s="1" customFormat="1" ht="23.25">
      <c r="A2" s="65" t="s">
        <v>1003</v>
      </c>
      <c r="B2" s="65"/>
      <c r="C2" s="65"/>
      <c r="D2" s="65"/>
      <c r="E2" s="65"/>
      <c r="F2" s="65"/>
      <c r="G2" s="65"/>
      <c r="H2" s="65"/>
      <c r="I2" s="65"/>
    </row>
    <row r="3" spans="1:31" s="1" customFormat="1" ht="21.75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</row>
    <row r="4" spans="1:31" s="1" customFormat="1" ht="21.75" customHeight="1">
      <c r="A4" s="65" t="s">
        <v>1004</v>
      </c>
      <c r="B4" s="65"/>
      <c r="C4" s="65"/>
      <c r="D4" s="65"/>
      <c r="E4" s="65"/>
      <c r="F4" s="65"/>
      <c r="G4" s="65"/>
      <c r="H4" s="65"/>
      <c r="I4" s="65"/>
    </row>
    <row r="5" spans="1:31" s="3" customFormat="1" ht="18.75">
      <c r="A5" s="66" t="s">
        <v>2</v>
      </c>
      <c r="B5" s="98" t="s">
        <v>3</v>
      </c>
      <c r="C5" s="2" t="s">
        <v>4</v>
      </c>
      <c r="D5" s="66" t="s">
        <v>7</v>
      </c>
      <c r="E5" s="68" t="s">
        <v>8</v>
      </c>
      <c r="F5" s="2" t="s">
        <v>9</v>
      </c>
      <c r="G5" s="2" t="s">
        <v>11</v>
      </c>
      <c r="H5" s="2" t="s">
        <v>0</v>
      </c>
      <c r="I5" s="2" t="s">
        <v>14</v>
      </c>
    </row>
    <row r="6" spans="1:31" s="3" customFormat="1" ht="18.75">
      <c r="A6" s="67"/>
      <c r="B6" s="99"/>
      <c r="C6" s="4" t="s">
        <v>5</v>
      </c>
      <c r="D6" s="67"/>
      <c r="E6" s="69"/>
      <c r="F6" s="4" t="s">
        <v>10</v>
      </c>
      <c r="G6" s="4" t="s">
        <v>12</v>
      </c>
      <c r="H6" s="4" t="s">
        <v>13</v>
      </c>
      <c r="I6" s="4" t="s">
        <v>15</v>
      </c>
    </row>
    <row r="7" spans="1:31" s="3" customFormat="1" ht="18.75">
      <c r="A7" s="67"/>
      <c r="B7" s="99"/>
      <c r="C7" s="4" t="s">
        <v>6</v>
      </c>
      <c r="D7" s="67"/>
      <c r="E7" s="69"/>
      <c r="F7" s="4"/>
      <c r="G7" s="4"/>
      <c r="H7" s="4"/>
      <c r="I7" s="4"/>
    </row>
    <row r="8" spans="1:31" s="3" customFormat="1" ht="18.75">
      <c r="A8" s="5" t="s">
        <v>22</v>
      </c>
      <c r="B8" s="100" t="s">
        <v>23</v>
      </c>
      <c r="C8" s="6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pans="1:31" ht="18">
      <c r="A9" s="16">
        <v>1</v>
      </c>
      <c r="B9" s="101" t="s">
        <v>65</v>
      </c>
      <c r="C9" s="48">
        <v>9000</v>
      </c>
      <c r="D9" s="48">
        <v>9000</v>
      </c>
      <c r="E9" s="19" t="s">
        <v>16</v>
      </c>
      <c r="F9" s="20" t="s">
        <v>44</v>
      </c>
      <c r="G9" s="20" t="str">
        <f t="shared" ref="G9:G20" si="0">F9</f>
        <v>นายดุสิต  ประโลมรัมย์</v>
      </c>
      <c r="H9" s="47" t="s">
        <v>17</v>
      </c>
      <c r="I9" s="47" t="s">
        <v>1005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8">
      <c r="A10" s="7"/>
      <c r="B10" s="55" t="s">
        <v>1006</v>
      </c>
      <c r="C10" s="14"/>
      <c r="D10" s="14"/>
      <c r="E10" s="10"/>
      <c r="F10" s="44">
        <v>9000</v>
      </c>
      <c r="G10" s="45">
        <f t="shared" si="0"/>
        <v>9000</v>
      </c>
      <c r="H10" s="46" t="s">
        <v>18</v>
      </c>
      <c r="I10" s="11" t="s">
        <v>1007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8">
      <c r="A11" s="41">
        <v>2</v>
      </c>
      <c r="B11" s="50" t="s">
        <v>65</v>
      </c>
      <c r="C11" s="49">
        <v>9000</v>
      </c>
      <c r="D11" s="49">
        <v>9000</v>
      </c>
      <c r="E11" s="19" t="s">
        <v>16</v>
      </c>
      <c r="F11" s="19" t="s">
        <v>47</v>
      </c>
      <c r="G11" s="19" t="str">
        <f t="shared" si="0"/>
        <v>นายเวชสิทธิ์ ปิตรัมย์</v>
      </c>
      <c r="H11" s="50" t="s">
        <v>17</v>
      </c>
      <c r="I11" s="50" t="s">
        <v>1008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8">
      <c r="A12" s="42"/>
      <c r="B12" s="55" t="s">
        <v>1006</v>
      </c>
      <c r="C12" s="35"/>
      <c r="D12" s="35"/>
      <c r="E12" s="10"/>
      <c r="F12" s="51">
        <v>9000</v>
      </c>
      <c r="G12" s="52">
        <f t="shared" si="0"/>
        <v>9000</v>
      </c>
      <c r="H12" s="53" t="s">
        <v>18</v>
      </c>
      <c r="I12" s="11" t="s">
        <v>1007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s="83" customFormat="1" ht="18">
      <c r="A13" s="78">
        <v>3</v>
      </c>
      <c r="B13" s="81" t="s">
        <v>86</v>
      </c>
      <c r="C13" s="80">
        <v>6300</v>
      </c>
      <c r="D13" s="80">
        <v>6300</v>
      </c>
      <c r="E13" s="79" t="s">
        <v>16</v>
      </c>
      <c r="F13" s="79" t="s">
        <v>87</v>
      </c>
      <c r="G13" s="79" t="str">
        <f t="shared" si="0"/>
        <v>นางเสงี่ยม แป้นทอง</v>
      </c>
      <c r="H13" s="81" t="s">
        <v>17</v>
      </c>
      <c r="I13" s="81" t="s">
        <v>1009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</row>
    <row r="14" spans="1:31" s="83" customFormat="1" ht="18">
      <c r="A14" s="84" t="s">
        <v>19</v>
      </c>
      <c r="B14" s="55" t="s">
        <v>1006</v>
      </c>
      <c r="C14" s="86"/>
      <c r="D14" s="86"/>
      <c r="E14" s="85"/>
      <c r="F14" s="86">
        <v>6300</v>
      </c>
      <c r="G14" s="87">
        <f t="shared" si="0"/>
        <v>6300</v>
      </c>
      <c r="H14" s="88" t="s">
        <v>18</v>
      </c>
      <c r="I14" s="11" t="s">
        <v>1007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</row>
    <row r="15" spans="1:31" ht="18">
      <c r="A15" s="41">
        <v>4</v>
      </c>
      <c r="B15" s="50" t="s">
        <v>86</v>
      </c>
      <c r="C15" s="49">
        <v>6300</v>
      </c>
      <c r="D15" s="49">
        <v>6300</v>
      </c>
      <c r="E15" s="19" t="s">
        <v>16</v>
      </c>
      <c r="F15" s="19" t="s">
        <v>89</v>
      </c>
      <c r="G15" s="19" t="str">
        <f t="shared" si="0"/>
        <v>นายปราโมทย์ ประโลมรัมย์</v>
      </c>
      <c r="H15" s="50" t="s">
        <v>17</v>
      </c>
      <c r="I15" s="50" t="s">
        <v>1010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8">
      <c r="A16" s="42"/>
      <c r="B16" s="55" t="s">
        <v>1006</v>
      </c>
      <c r="C16" s="35"/>
      <c r="D16" s="35"/>
      <c r="E16" s="10"/>
      <c r="F16" s="51">
        <v>6300</v>
      </c>
      <c r="G16" s="52">
        <f t="shared" si="0"/>
        <v>6300</v>
      </c>
      <c r="H16" s="53" t="s">
        <v>18</v>
      </c>
      <c r="I16" s="11" t="s">
        <v>1007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s="83" customFormat="1" ht="18">
      <c r="A17" s="78">
        <v>5</v>
      </c>
      <c r="B17" s="81" t="s">
        <v>86</v>
      </c>
      <c r="C17" s="80">
        <v>9000</v>
      </c>
      <c r="D17" s="80">
        <v>9000</v>
      </c>
      <c r="E17" s="79" t="s">
        <v>16</v>
      </c>
      <c r="F17" s="79" t="s">
        <v>206</v>
      </c>
      <c r="G17" s="79" t="str">
        <f t="shared" si="0"/>
        <v>น.ส.ปณิฏฐา ออกรรัมย์</v>
      </c>
      <c r="H17" s="81" t="s">
        <v>17</v>
      </c>
      <c r="I17" s="81" t="s">
        <v>1011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</row>
    <row r="18" spans="1:31" s="83" customFormat="1" ht="18">
      <c r="A18" s="84" t="s">
        <v>19</v>
      </c>
      <c r="B18" s="55" t="s">
        <v>1006</v>
      </c>
      <c r="C18" s="86"/>
      <c r="D18" s="86"/>
      <c r="E18" s="85"/>
      <c r="F18" s="86">
        <v>9000</v>
      </c>
      <c r="G18" s="87">
        <f t="shared" si="0"/>
        <v>9000</v>
      </c>
      <c r="H18" s="88" t="s">
        <v>18</v>
      </c>
      <c r="I18" s="11" t="s">
        <v>1007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</row>
    <row r="19" spans="1:31" ht="18">
      <c r="A19" s="41">
        <v>6</v>
      </c>
      <c r="B19" s="50" t="s">
        <v>86</v>
      </c>
      <c r="C19" s="49">
        <v>9000</v>
      </c>
      <c r="D19" s="49">
        <v>9000</v>
      </c>
      <c r="E19" s="19" t="s">
        <v>16</v>
      </c>
      <c r="F19" s="19" t="s">
        <v>747</v>
      </c>
      <c r="G19" s="19" t="str">
        <f t="shared" si="0"/>
        <v>นายบรรยาย อาภรณ์รัมย์</v>
      </c>
      <c r="H19" s="50" t="s">
        <v>17</v>
      </c>
      <c r="I19" s="50" t="s">
        <v>1012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ht="18">
      <c r="A20" s="42"/>
      <c r="B20" s="55" t="s">
        <v>1006</v>
      </c>
      <c r="C20" s="35"/>
      <c r="D20" s="35"/>
      <c r="E20" s="10"/>
      <c r="F20" s="51">
        <v>9000</v>
      </c>
      <c r="G20" s="52">
        <f t="shared" si="0"/>
        <v>9000</v>
      </c>
      <c r="H20" s="53" t="s">
        <v>18</v>
      </c>
      <c r="I20" s="11" t="s">
        <v>1007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8">
      <c r="A21" s="43"/>
      <c r="B21" s="73" t="s">
        <v>19</v>
      </c>
      <c r="C21" s="33"/>
      <c r="D21" s="38"/>
      <c r="E21" s="25"/>
      <c r="F21" s="25" t="s">
        <v>19</v>
      </c>
      <c r="G21" s="25"/>
      <c r="H21" s="25"/>
      <c r="I21" s="25" t="s">
        <v>19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8">
      <c r="A22" s="41">
        <v>7</v>
      </c>
      <c r="B22" s="50" t="s">
        <v>1013</v>
      </c>
      <c r="C22" s="49">
        <v>6300</v>
      </c>
      <c r="D22" s="49">
        <v>6300</v>
      </c>
      <c r="E22" s="19" t="s">
        <v>16</v>
      </c>
      <c r="F22" s="19" t="s">
        <v>138</v>
      </c>
      <c r="G22" s="19" t="str">
        <f>F22</f>
        <v>นางสมจินต์ ปะทิรัมย์</v>
      </c>
      <c r="H22" s="50" t="s">
        <v>17</v>
      </c>
      <c r="I22" s="50" t="s">
        <v>1014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8">
      <c r="A23" s="42"/>
      <c r="B23" s="106" t="s">
        <v>1015</v>
      </c>
      <c r="C23" s="35"/>
      <c r="D23" s="35"/>
      <c r="E23" s="10"/>
      <c r="F23" s="51">
        <v>6300</v>
      </c>
      <c r="G23" s="52">
        <f>F23</f>
        <v>6300</v>
      </c>
      <c r="H23" s="53" t="s">
        <v>18</v>
      </c>
      <c r="I23" s="11" t="s">
        <v>1007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8">
      <c r="A24" s="43"/>
      <c r="B24" s="55" t="s">
        <v>1006</v>
      </c>
      <c r="C24" s="33"/>
      <c r="D24" s="38"/>
      <c r="E24" s="25"/>
      <c r="F24" s="25" t="s">
        <v>19</v>
      </c>
      <c r="G24" s="25"/>
      <c r="H24" s="25"/>
      <c r="I24" s="25" t="s">
        <v>19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8">
      <c r="A25" s="41">
        <v>8</v>
      </c>
      <c r="B25" s="50" t="s">
        <v>230</v>
      </c>
      <c r="C25" s="49">
        <v>9000</v>
      </c>
      <c r="D25" s="49">
        <v>9000</v>
      </c>
      <c r="E25" s="19" t="s">
        <v>16</v>
      </c>
      <c r="F25" s="19" t="s">
        <v>131</v>
      </c>
      <c r="G25" s="19" t="str">
        <f t="shared" ref="G25:G26" si="1">F25</f>
        <v>นางนงเยาว์ วิลัยริด</v>
      </c>
      <c r="H25" s="50" t="s">
        <v>17</v>
      </c>
      <c r="I25" s="50" t="s">
        <v>1016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8">
      <c r="A26" s="42"/>
      <c r="B26" s="106" t="s">
        <v>234</v>
      </c>
      <c r="C26" s="35"/>
      <c r="D26" s="35"/>
      <c r="E26" s="10"/>
      <c r="F26" s="51">
        <v>9000</v>
      </c>
      <c r="G26" s="52">
        <f t="shared" si="1"/>
        <v>9000</v>
      </c>
      <c r="H26" s="53" t="s">
        <v>18</v>
      </c>
      <c r="I26" s="11" t="s">
        <v>1007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8">
      <c r="A27" s="43"/>
      <c r="B27" s="55" t="s">
        <v>1006</v>
      </c>
      <c r="C27" s="33"/>
      <c r="D27" s="38"/>
      <c r="E27" s="25"/>
      <c r="F27" s="25" t="s">
        <v>19</v>
      </c>
      <c r="G27" s="25"/>
      <c r="H27" s="25"/>
      <c r="I27" s="25" t="s">
        <v>19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8">
      <c r="A28" s="41">
        <v>9</v>
      </c>
      <c r="B28" s="50" t="s">
        <v>230</v>
      </c>
      <c r="C28" s="49">
        <v>9000</v>
      </c>
      <c r="D28" s="49">
        <v>9000</v>
      </c>
      <c r="E28" s="19" t="s">
        <v>16</v>
      </c>
      <c r="F28" s="19" t="s">
        <v>751</v>
      </c>
      <c r="G28" s="19" t="str">
        <f t="shared" ref="G28:G29" si="2">F28</f>
        <v>นางเฉลา โอรสรัมย์</v>
      </c>
      <c r="H28" s="50" t="s">
        <v>17</v>
      </c>
      <c r="I28" s="50" t="s">
        <v>1017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8">
      <c r="A29" s="42"/>
      <c r="B29" s="13" t="s">
        <v>234</v>
      </c>
      <c r="C29" s="35"/>
      <c r="D29" s="35"/>
      <c r="E29" s="10"/>
      <c r="F29" s="51">
        <v>9000</v>
      </c>
      <c r="G29" s="52">
        <f t="shared" si="2"/>
        <v>9000</v>
      </c>
      <c r="H29" s="53" t="s">
        <v>18</v>
      </c>
      <c r="I29" s="11" t="s">
        <v>1007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ht="18">
      <c r="A30" s="42"/>
      <c r="B30" s="55" t="s">
        <v>1006</v>
      </c>
      <c r="C30" s="35"/>
      <c r="D30" s="35"/>
      <c r="E30" s="10"/>
      <c r="F30" s="51"/>
      <c r="G30" s="52"/>
      <c r="H30" s="53"/>
      <c r="I30" s="11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ht="18">
      <c r="A31" s="41">
        <v>10</v>
      </c>
      <c r="B31" s="50" t="s">
        <v>230</v>
      </c>
      <c r="C31" s="49">
        <v>9000</v>
      </c>
      <c r="D31" s="49">
        <v>9000</v>
      </c>
      <c r="E31" s="19" t="s">
        <v>16</v>
      </c>
      <c r="F31" s="19" t="s">
        <v>144</v>
      </c>
      <c r="G31" s="19" t="str">
        <f>F31</f>
        <v>นางพูน ออกรรัมย์</v>
      </c>
      <c r="H31" s="50" t="s">
        <v>17</v>
      </c>
      <c r="I31" s="50" t="s">
        <v>1018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ht="18">
      <c r="A32" s="42"/>
      <c r="B32" s="13" t="s">
        <v>234</v>
      </c>
      <c r="C32" s="35"/>
      <c r="D32" s="35"/>
      <c r="E32" s="10"/>
      <c r="F32" s="51">
        <v>9000</v>
      </c>
      <c r="G32" s="52">
        <f>F32</f>
        <v>9000</v>
      </c>
      <c r="H32" s="53" t="s">
        <v>18</v>
      </c>
      <c r="I32" s="11" t="s">
        <v>1007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ht="18">
      <c r="A33" s="42"/>
      <c r="B33" s="55" t="s">
        <v>1006</v>
      </c>
      <c r="C33" s="35"/>
      <c r="D33" s="35"/>
      <c r="E33" s="10"/>
      <c r="F33" s="59"/>
      <c r="G33" s="52"/>
      <c r="H33" s="53"/>
      <c r="I33" s="11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s="83" customFormat="1" ht="18">
      <c r="A34" s="78">
        <v>11</v>
      </c>
      <c r="B34" s="81" t="s">
        <v>91</v>
      </c>
      <c r="C34" s="80">
        <v>9000</v>
      </c>
      <c r="D34" s="80">
        <v>9000</v>
      </c>
      <c r="E34" s="79" t="s">
        <v>16</v>
      </c>
      <c r="F34" s="79" t="s">
        <v>92</v>
      </c>
      <c r="G34" s="79" t="str">
        <f>F34</f>
        <v>นายทองพูน ปุรินรัมย์</v>
      </c>
      <c r="H34" s="81" t="s">
        <v>17</v>
      </c>
      <c r="I34" s="81" t="s">
        <v>1019</v>
      </c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s="83" customFormat="1" ht="18">
      <c r="A35" s="84"/>
      <c r="B35" s="88" t="s">
        <v>94</v>
      </c>
      <c r="C35" s="86"/>
      <c r="D35" s="86"/>
      <c r="E35" s="85"/>
      <c r="F35" s="86">
        <v>9000</v>
      </c>
      <c r="G35" s="87">
        <f>F35</f>
        <v>9000</v>
      </c>
      <c r="H35" s="88" t="s">
        <v>18</v>
      </c>
      <c r="I35" s="11" t="s">
        <v>1007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</row>
    <row r="36" spans="1:31" s="83" customFormat="1" ht="18">
      <c r="A36" s="84"/>
      <c r="B36" s="55" t="s">
        <v>1006</v>
      </c>
      <c r="C36" s="144"/>
      <c r="D36" s="86"/>
      <c r="E36" s="85"/>
      <c r="F36" s="85" t="s">
        <v>19</v>
      </c>
      <c r="G36" s="85"/>
      <c r="H36" s="85"/>
      <c r="I36" s="85" t="s">
        <v>19</v>
      </c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18">
      <c r="A37" s="41">
        <v>12</v>
      </c>
      <c r="B37" s="50" t="s">
        <v>91</v>
      </c>
      <c r="C37" s="49">
        <v>9000</v>
      </c>
      <c r="D37" s="49">
        <v>9000</v>
      </c>
      <c r="E37" s="19" t="s">
        <v>16</v>
      </c>
      <c r="F37" s="70" t="s">
        <v>95</v>
      </c>
      <c r="G37" s="19" t="str">
        <f>F37</f>
        <v>นายออด ไชยรัมย์</v>
      </c>
      <c r="H37" s="50" t="s">
        <v>17</v>
      </c>
      <c r="I37" s="50" t="s">
        <v>1020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8">
      <c r="A38" s="42"/>
      <c r="B38" s="53" t="s">
        <v>94</v>
      </c>
      <c r="C38" s="35"/>
      <c r="D38" s="35"/>
      <c r="E38" s="10"/>
      <c r="F38" s="51">
        <v>9000</v>
      </c>
      <c r="G38" s="52">
        <f>F38</f>
        <v>9000</v>
      </c>
      <c r="H38" s="53" t="s">
        <v>18</v>
      </c>
      <c r="I38" s="11" t="s">
        <v>1007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ht="18">
      <c r="A39" s="43"/>
      <c r="B39" s="55" t="s">
        <v>1006</v>
      </c>
      <c r="C39" s="33"/>
      <c r="D39" s="38"/>
      <c r="E39" s="25"/>
      <c r="F39" s="25" t="s">
        <v>19</v>
      </c>
      <c r="G39" s="25"/>
      <c r="H39" s="25"/>
      <c r="I39" s="25" t="s">
        <v>19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s="114" customFormat="1" ht="18">
      <c r="A40" s="41">
        <v>13</v>
      </c>
      <c r="B40" s="50" t="s">
        <v>110</v>
      </c>
      <c r="C40" s="49">
        <v>9000</v>
      </c>
      <c r="D40" s="49">
        <v>9000</v>
      </c>
      <c r="E40" s="19" t="s">
        <v>16</v>
      </c>
      <c r="F40" s="36" t="s">
        <v>123</v>
      </c>
      <c r="G40" s="19" t="str">
        <f>F40</f>
        <v>นายสัญญา รักษา</v>
      </c>
      <c r="H40" s="50" t="s">
        <v>17</v>
      </c>
      <c r="I40" s="50" t="s">
        <v>1021</v>
      </c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</row>
    <row r="41" spans="1:31" s="114" customFormat="1" ht="18">
      <c r="A41" s="42"/>
      <c r="B41" s="55" t="s">
        <v>1006</v>
      </c>
      <c r="C41" s="35"/>
      <c r="D41" s="35"/>
      <c r="E41" s="10"/>
      <c r="F41" s="51">
        <v>9000</v>
      </c>
      <c r="G41" s="52">
        <f>F41</f>
        <v>9000</v>
      </c>
      <c r="H41" s="53" t="s">
        <v>18</v>
      </c>
      <c r="I41" s="11" t="s">
        <v>1007</v>
      </c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</row>
    <row r="42" spans="1:31" ht="18">
      <c r="A42" s="41">
        <v>14</v>
      </c>
      <c r="B42" s="50" t="s">
        <v>91</v>
      </c>
      <c r="C42" s="49">
        <v>9000</v>
      </c>
      <c r="D42" s="49">
        <v>9000</v>
      </c>
      <c r="E42" s="19" t="s">
        <v>16</v>
      </c>
      <c r="F42" s="19" t="s">
        <v>97</v>
      </c>
      <c r="G42" s="19" t="str">
        <f>F42</f>
        <v>นายรุจิภาส ปิตรัมย์</v>
      </c>
      <c r="H42" s="50" t="s">
        <v>17</v>
      </c>
      <c r="I42" s="50" t="s">
        <v>1022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ht="18">
      <c r="A43" s="42"/>
      <c r="B43" s="53" t="s">
        <v>94</v>
      </c>
      <c r="C43" s="35"/>
      <c r="D43" s="35"/>
      <c r="E43" s="10"/>
      <c r="F43" s="51">
        <v>9000</v>
      </c>
      <c r="G43" s="52">
        <f>F43</f>
        <v>9000</v>
      </c>
      <c r="H43" s="53" t="s">
        <v>18</v>
      </c>
      <c r="I43" s="11" t="s">
        <v>1007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ht="18">
      <c r="A44" s="43"/>
      <c r="B44" s="55" t="s">
        <v>1006</v>
      </c>
      <c r="C44" s="33"/>
      <c r="D44" s="38"/>
      <c r="E44" s="25"/>
      <c r="F44" s="25" t="s">
        <v>19</v>
      </c>
      <c r="G44" s="25"/>
      <c r="H44" s="25"/>
      <c r="I44" s="25" t="s">
        <v>19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8">
      <c r="A45" s="41">
        <v>15</v>
      </c>
      <c r="B45" s="50" t="s">
        <v>91</v>
      </c>
      <c r="C45" s="49">
        <v>9000</v>
      </c>
      <c r="D45" s="49">
        <v>9000</v>
      </c>
      <c r="E45" s="19" t="s">
        <v>16</v>
      </c>
      <c r="F45" s="94" t="s">
        <v>757</v>
      </c>
      <c r="G45" s="19" t="str">
        <f>F45</f>
        <v>นายอุกฤษฎ์ สุขเสน</v>
      </c>
      <c r="H45" s="50" t="s">
        <v>17</v>
      </c>
      <c r="I45" s="50" t="s">
        <v>1023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8">
      <c r="A46" s="42"/>
      <c r="B46" s="53" t="s">
        <v>94</v>
      </c>
      <c r="C46" s="35"/>
      <c r="D46" s="35"/>
      <c r="E46" s="10"/>
      <c r="F46" s="51">
        <v>9000</v>
      </c>
      <c r="G46" s="52">
        <f>F46</f>
        <v>9000</v>
      </c>
      <c r="H46" s="53" t="s">
        <v>18</v>
      </c>
      <c r="I46" s="11" t="s">
        <v>1007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1:31" ht="18">
      <c r="A47" s="72" t="s">
        <v>19</v>
      </c>
      <c r="B47" s="55" t="s">
        <v>1006</v>
      </c>
      <c r="C47" s="38"/>
      <c r="D47" s="38"/>
      <c r="E47" s="25"/>
      <c r="F47" s="73"/>
      <c r="G47" s="25"/>
      <c r="H47" s="25"/>
      <c r="I47" s="25"/>
      <c r="J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1:31" ht="18">
      <c r="A48" s="41">
        <v>16</v>
      </c>
      <c r="B48" s="50" t="s">
        <v>91</v>
      </c>
      <c r="C48" s="49">
        <v>9000</v>
      </c>
      <c r="D48" s="49">
        <v>9000</v>
      </c>
      <c r="E48" s="19" t="s">
        <v>16</v>
      </c>
      <c r="F48" s="94" t="s">
        <v>759</v>
      </c>
      <c r="G48" s="19" t="str">
        <f>F48</f>
        <v>นายวิเพก ปุลันรัมย์</v>
      </c>
      <c r="H48" s="50" t="s">
        <v>17</v>
      </c>
      <c r="I48" s="50" t="s">
        <v>1024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1:31" ht="18">
      <c r="A49" s="42"/>
      <c r="B49" s="53" t="s">
        <v>94</v>
      </c>
      <c r="C49" s="35"/>
      <c r="D49" s="35"/>
      <c r="E49" s="10"/>
      <c r="F49" s="51">
        <v>9000</v>
      </c>
      <c r="G49" s="52">
        <f>F49</f>
        <v>9000</v>
      </c>
      <c r="H49" s="53" t="s">
        <v>18</v>
      </c>
      <c r="I49" s="11" t="s">
        <v>1007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ht="18">
      <c r="A50" s="72" t="s">
        <v>19</v>
      </c>
      <c r="B50" s="55" t="s">
        <v>1006</v>
      </c>
      <c r="C50" s="38"/>
      <c r="D50" s="38"/>
      <c r="E50" s="25"/>
      <c r="F50" s="73"/>
      <c r="G50" s="25"/>
      <c r="H50" s="25"/>
      <c r="I50" s="25"/>
      <c r="J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8">
      <c r="A51" s="41">
        <v>17</v>
      </c>
      <c r="B51" s="50" t="s">
        <v>91</v>
      </c>
      <c r="C51" s="49">
        <v>9000</v>
      </c>
      <c r="D51" s="49">
        <v>9000</v>
      </c>
      <c r="E51" s="19" t="s">
        <v>16</v>
      </c>
      <c r="F51" s="94" t="s">
        <v>1025</v>
      </c>
      <c r="G51" s="19" t="str">
        <f>F51</f>
        <v>นายภูมิตะวัน โรมรัมย์</v>
      </c>
      <c r="H51" s="50" t="s">
        <v>17</v>
      </c>
      <c r="I51" s="50" t="s">
        <v>604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ht="18">
      <c r="A52" s="42"/>
      <c r="B52" s="53" t="s">
        <v>94</v>
      </c>
      <c r="C52" s="35"/>
      <c r="D52" s="35"/>
      <c r="E52" s="10"/>
      <c r="F52" s="51">
        <v>9000</v>
      </c>
      <c r="G52" s="52">
        <f>F52</f>
        <v>9000</v>
      </c>
      <c r="H52" s="53" t="s">
        <v>18</v>
      </c>
      <c r="I52" s="11" t="s">
        <v>1007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ht="18">
      <c r="A53" s="72" t="s">
        <v>19</v>
      </c>
      <c r="B53" s="55" t="s">
        <v>1006</v>
      </c>
      <c r="C53" s="38"/>
      <c r="D53" s="38"/>
      <c r="E53" s="25"/>
      <c r="F53" s="73"/>
      <c r="G53" s="25"/>
      <c r="H53" s="25"/>
      <c r="I53" s="25"/>
      <c r="J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ht="18">
      <c r="A54" s="41">
        <v>18</v>
      </c>
      <c r="B54" s="50" t="s">
        <v>91</v>
      </c>
      <c r="C54" s="49">
        <v>9000</v>
      </c>
      <c r="D54" s="49">
        <v>9000</v>
      </c>
      <c r="E54" s="19" t="s">
        <v>16</v>
      </c>
      <c r="F54" s="19" t="s">
        <v>99</v>
      </c>
      <c r="G54" s="19" t="str">
        <f>F54</f>
        <v>นายธง มะโนรัมย์</v>
      </c>
      <c r="H54" s="50" t="s">
        <v>17</v>
      </c>
      <c r="I54" s="50" t="s">
        <v>1026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ht="18">
      <c r="A55" s="42"/>
      <c r="B55" s="53" t="s">
        <v>94</v>
      </c>
      <c r="C55" s="35"/>
      <c r="D55" s="35"/>
      <c r="E55" s="10"/>
      <c r="F55" s="51">
        <v>9000</v>
      </c>
      <c r="G55" s="52">
        <f>F55</f>
        <v>9000</v>
      </c>
      <c r="H55" s="53" t="s">
        <v>18</v>
      </c>
      <c r="I55" s="11" t="s">
        <v>1007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ht="18">
      <c r="A56" s="72" t="s">
        <v>19</v>
      </c>
      <c r="B56" s="55" t="s">
        <v>1006</v>
      </c>
      <c r="C56" s="38"/>
      <c r="D56" s="38"/>
      <c r="E56" s="25"/>
      <c r="F56" s="73"/>
      <c r="G56" s="25"/>
      <c r="H56" s="25"/>
      <c r="I56" s="25"/>
      <c r="J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s="114" customFormat="1" ht="18">
      <c r="A57" s="41">
        <v>19</v>
      </c>
      <c r="B57" s="50" t="s">
        <v>91</v>
      </c>
      <c r="C57" s="49">
        <v>9000</v>
      </c>
      <c r="D57" s="49">
        <v>9000</v>
      </c>
      <c r="E57" s="19" t="s">
        <v>16</v>
      </c>
      <c r="F57" s="19" t="s">
        <v>220</v>
      </c>
      <c r="G57" s="19" t="str">
        <f>F57</f>
        <v>นายอุทิศ หอยมุข</v>
      </c>
      <c r="H57" s="50" t="s">
        <v>17</v>
      </c>
      <c r="I57" s="50" t="s">
        <v>1027</v>
      </c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</row>
    <row r="58" spans="1:31" s="114" customFormat="1" ht="18">
      <c r="A58" s="42"/>
      <c r="B58" s="53" t="s">
        <v>94</v>
      </c>
      <c r="C58" s="35"/>
      <c r="D58" s="35"/>
      <c r="E58" s="10"/>
      <c r="F58" s="51">
        <v>9000</v>
      </c>
      <c r="G58" s="52">
        <f>F58</f>
        <v>9000</v>
      </c>
      <c r="H58" s="53" t="s">
        <v>18</v>
      </c>
      <c r="I58" s="11" t="s">
        <v>1028</v>
      </c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</row>
    <row r="59" spans="1:31" s="114" customFormat="1" ht="18">
      <c r="A59" s="72" t="s">
        <v>19</v>
      </c>
      <c r="B59" s="55" t="s">
        <v>1006</v>
      </c>
      <c r="C59" s="38"/>
      <c r="D59" s="38"/>
      <c r="E59" s="25"/>
      <c r="F59" s="73"/>
      <c r="G59" s="25"/>
      <c r="H59" s="25"/>
      <c r="I59" s="25"/>
      <c r="J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</row>
    <row r="60" spans="1:31" ht="18">
      <c r="A60" s="41">
        <v>20</v>
      </c>
      <c r="B60" s="50" t="s">
        <v>101</v>
      </c>
      <c r="C60" s="49">
        <v>9000</v>
      </c>
      <c r="D60" s="49">
        <v>9000</v>
      </c>
      <c r="E60" s="19" t="s">
        <v>16</v>
      </c>
      <c r="F60" s="115" t="s">
        <v>106</v>
      </c>
      <c r="G60" s="19" t="str">
        <f>F60</f>
        <v>นายสุขสม ปิยารัมย์</v>
      </c>
      <c r="H60" s="50" t="s">
        <v>17</v>
      </c>
      <c r="I60" s="50" t="s">
        <v>1029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ht="18">
      <c r="A61" s="42"/>
      <c r="B61" s="55" t="s">
        <v>1006</v>
      </c>
      <c r="C61" s="35"/>
      <c r="D61" s="35"/>
      <c r="E61" s="10"/>
      <c r="F61" s="51">
        <v>9000</v>
      </c>
      <c r="G61" s="52">
        <f>F61</f>
        <v>9000</v>
      </c>
      <c r="H61" s="53" t="s">
        <v>18</v>
      </c>
      <c r="I61" s="11" t="s">
        <v>1028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ht="18">
      <c r="A62" s="43"/>
      <c r="B62" s="73" t="s">
        <v>19</v>
      </c>
      <c r="C62" s="33"/>
      <c r="D62" s="38"/>
      <c r="E62" s="25"/>
      <c r="F62" s="25" t="s">
        <v>19</v>
      </c>
      <c r="G62" s="25"/>
      <c r="H62" s="25"/>
      <c r="I62" s="25" t="s">
        <v>19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ht="18">
      <c r="A63" s="41">
        <v>21</v>
      </c>
      <c r="B63" s="50" t="s">
        <v>101</v>
      </c>
      <c r="C63" s="49">
        <v>9000</v>
      </c>
      <c r="D63" s="49">
        <v>9000</v>
      </c>
      <c r="E63" s="19" t="s">
        <v>16</v>
      </c>
      <c r="F63" s="19" t="s">
        <v>102</v>
      </c>
      <c r="G63" s="19" t="str">
        <f>F63</f>
        <v>นายประดิษฐ์ กาศรัมย์</v>
      </c>
      <c r="H63" s="50" t="s">
        <v>17</v>
      </c>
      <c r="I63" s="50" t="s">
        <v>1030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ht="18">
      <c r="A64" s="42"/>
      <c r="B64" s="55" t="s">
        <v>1006</v>
      </c>
      <c r="C64" s="35"/>
      <c r="D64" s="35"/>
      <c r="E64" s="10"/>
      <c r="F64" s="51">
        <v>9000</v>
      </c>
      <c r="G64" s="52">
        <f>F64</f>
        <v>9000</v>
      </c>
      <c r="H64" s="53" t="s">
        <v>18</v>
      </c>
      <c r="I64" s="11" t="s">
        <v>1028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1:31" ht="18">
      <c r="A65" s="41">
        <v>22</v>
      </c>
      <c r="B65" s="50" t="s">
        <v>101</v>
      </c>
      <c r="C65" s="49">
        <v>9000</v>
      </c>
      <c r="D65" s="49">
        <v>9000</v>
      </c>
      <c r="E65" s="19" t="s">
        <v>16</v>
      </c>
      <c r="F65" s="36" t="s">
        <v>104</v>
      </c>
      <c r="G65" s="19" t="str">
        <f>F65</f>
        <v>นายราเมศ ไชยโย</v>
      </c>
      <c r="H65" s="50" t="s">
        <v>17</v>
      </c>
      <c r="I65" s="50" t="s">
        <v>1031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1:31" ht="18">
      <c r="A66" s="42"/>
      <c r="B66" s="55" t="s">
        <v>1006</v>
      </c>
      <c r="C66" s="35"/>
      <c r="D66" s="35"/>
      <c r="E66" s="10"/>
      <c r="F66" s="51">
        <v>9000</v>
      </c>
      <c r="G66" s="52">
        <f>F66</f>
        <v>9000</v>
      </c>
      <c r="H66" s="53" t="s">
        <v>18</v>
      </c>
      <c r="I66" s="11" t="s">
        <v>1028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1:31" ht="18">
      <c r="A67" s="43"/>
      <c r="B67" s="73" t="s">
        <v>19</v>
      </c>
      <c r="C67" s="33"/>
      <c r="D67" s="38"/>
      <c r="E67" s="25"/>
      <c r="F67" s="25" t="s">
        <v>19</v>
      </c>
      <c r="G67" s="25"/>
      <c r="H67" s="25"/>
      <c r="I67" s="25" t="s">
        <v>19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1:31" ht="18">
      <c r="A68" s="41">
        <v>23</v>
      </c>
      <c r="B68" s="50" t="s">
        <v>101</v>
      </c>
      <c r="C68" s="49">
        <v>9000</v>
      </c>
      <c r="D68" s="49">
        <v>9000</v>
      </c>
      <c r="E68" s="19" t="s">
        <v>16</v>
      </c>
      <c r="F68" s="36" t="s">
        <v>108</v>
      </c>
      <c r="G68" s="19" t="str">
        <f>F68</f>
        <v>นายบุญส่ง มามุ่งดี</v>
      </c>
      <c r="H68" s="50" t="s">
        <v>17</v>
      </c>
      <c r="I68" s="50" t="s">
        <v>1032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1:31" ht="18">
      <c r="A69" s="42"/>
      <c r="B69" s="55" t="s">
        <v>1006</v>
      </c>
      <c r="C69" s="35"/>
      <c r="D69" s="35"/>
      <c r="E69" s="10"/>
      <c r="F69" s="51">
        <v>9000</v>
      </c>
      <c r="G69" s="52">
        <f>F69</f>
        <v>9000</v>
      </c>
      <c r="H69" s="53" t="s">
        <v>18</v>
      </c>
      <c r="I69" s="11" t="s">
        <v>1028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1:31" ht="18">
      <c r="A70" s="43"/>
      <c r="B70" s="73" t="s">
        <v>19</v>
      </c>
      <c r="C70" s="33"/>
      <c r="D70" s="38"/>
      <c r="E70" s="25"/>
      <c r="F70" s="25" t="s">
        <v>19</v>
      </c>
      <c r="G70" s="25"/>
      <c r="H70" s="25"/>
      <c r="I70" s="25" t="s">
        <v>19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1:31" ht="18">
      <c r="A71" s="41">
        <v>24</v>
      </c>
      <c r="B71" s="50" t="s">
        <v>110</v>
      </c>
      <c r="C71" s="49">
        <v>9000</v>
      </c>
      <c r="D71" s="49">
        <v>9000</v>
      </c>
      <c r="E71" s="19" t="s">
        <v>16</v>
      </c>
      <c r="F71" s="19" t="s">
        <v>113</v>
      </c>
      <c r="G71" s="19" t="str">
        <f t="shared" ref="G71:G77" si="3">F71</f>
        <v>นายภูริเดช ยิ่งนารัมย์</v>
      </c>
      <c r="H71" s="50" t="s">
        <v>17</v>
      </c>
      <c r="I71" s="50" t="s">
        <v>1033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1:31" ht="18">
      <c r="A72" s="42"/>
      <c r="B72" s="55" t="s">
        <v>1006</v>
      </c>
      <c r="C72" s="35"/>
      <c r="D72" s="35"/>
      <c r="E72" s="10"/>
      <c r="F72" s="51">
        <v>9000</v>
      </c>
      <c r="G72" s="52">
        <f t="shared" si="3"/>
        <v>9000</v>
      </c>
      <c r="H72" s="53" t="s">
        <v>18</v>
      </c>
      <c r="I72" s="11" t="s">
        <v>1028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1:31" ht="18">
      <c r="A73" s="41">
        <v>25</v>
      </c>
      <c r="B73" s="50" t="s">
        <v>883</v>
      </c>
      <c r="C73" s="49">
        <v>6000</v>
      </c>
      <c r="D73" s="49">
        <v>6000</v>
      </c>
      <c r="E73" s="19" t="s">
        <v>16</v>
      </c>
      <c r="F73" s="50" t="s">
        <v>884</v>
      </c>
      <c r="G73" s="19" t="str">
        <f t="shared" si="3"/>
        <v>นางสาวเหมือนจันทร์ ปริทารัมย์</v>
      </c>
      <c r="H73" s="50" t="s">
        <v>17</v>
      </c>
      <c r="I73" s="50" t="s">
        <v>1034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1:31" ht="18">
      <c r="A74" s="42"/>
      <c r="B74" s="55" t="s">
        <v>1035</v>
      </c>
      <c r="C74" s="35"/>
      <c r="D74" s="35"/>
      <c r="E74" s="10"/>
      <c r="F74" s="51">
        <v>6000</v>
      </c>
      <c r="G74" s="52">
        <f t="shared" si="3"/>
        <v>6000</v>
      </c>
      <c r="H74" s="53" t="s">
        <v>18</v>
      </c>
      <c r="I74" s="11" t="s">
        <v>1028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1:31" ht="18">
      <c r="A75" s="43"/>
      <c r="B75" s="73" t="s">
        <v>19</v>
      </c>
      <c r="C75" s="33"/>
      <c r="D75" s="38"/>
      <c r="E75" s="25"/>
      <c r="F75" s="25" t="s">
        <v>19</v>
      </c>
      <c r="G75" s="25"/>
      <c r="H75" s="25"/>
      <c r="I75" s="25" t="s">
        <v>19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1:31" ht="18">
      <c r="A76" s="41">
        <v>26</v>
      </c>
      <c r="B76" s="50" t="s">
        <v>110</v>
      </c>
      <c r="C76" s="49">
        <v>9000</v>
      </c>
      <c r="D76" s="49">
        <v>9000</v>
      </c>
      <c r="E76" s="19" t="s">
        <v>16</v>
      </c>
      <c r="F76" s="19" t="s">
        <v>115</v>
      </c>
      <c r="G76" s="19" t="str">
        <f t="shared" si="3"/>
        <v>นายประยงค์ศักดิ์ ปุลันรัมย์</v>
      </c>
      <c r="H76" s="50" t="s">
        <v>17</v>
      </c>
      <c r="I76" s="50" t="s">
        <v>1036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1:31" ht="18">
      <c r="A77" s="42"/>
      <c r="B77" s="55" t="s">
        <v>1035</v>
      </c>
      <c r="C77" s="35"/>
      <c r="D77" s="35"/>
      <c r="E77" s="10"/>
      <c r="F77" s="51">
        <v>9000</v>
      </c>
      <c r="G77" s="52">
        <f t="shared" si="3"/>
        <v>9000</v>
      </c>
      <c r="H77" s="53" t="s">
        <v>18</v>
      </c>
      <c r="I77" s="11" t="s">
        <v>1028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1:31" ht="18">
      <c r="A78" s="43"/>
      <c r="B78" s="73" t="s">
        <v>19</v>
      </c>
      <c r="C78" s="33"/>
      <c r="D78" s="38"/>
      <c r="E78" s="25"/>
      <c r="F78" s="25" t="s">
        <v>19</v>
      </c>
      <c r="G78" s="25"/>
      <c r="H78" s="25"/>
      <c r="I78" s="25" t="s">
        <v>19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1:31" ht="18">
      <c r="A79" s="41">
        <v>27</v>
      </c>
      <c r="B79" s="50" t="s">
        <v>110</v>
      </c>
      <c r="C79" s="49">
        <v>9000</v>
      </c>
      <c r="D79" s="49">
        <v>9000</v>
      </c>
      <c r="E79" s="19" t="s">
        <v>16</v>
      </c>
      <c r="F79" s="19" t="s">
        <v>117</v>
      </c>
      <c r="G79" s="19" t="str">
        <f t="shared" ref="G79:G80" si="4">F79</f>
        <v>นายมงคล เปียนรัมย์</v>
      </c>
      <c r="H79" s="50" t="s">
        <v>17</v>
      </c>
      <c r="I79" s="50" t="s">
        <v>1037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1:31" ht="18">
      <c r="A80" s="42"/>
      <c r="B80" s="55" t="s">
        <v>1035</v>
      </c>
      <c r="C80" s="35"/>
      <c r="D80" s="35"/>
      <c r="E80" s="10"/>
      <c r="F80" s="51">
        <v>9000</v>
      </c>
      <c r="G80" s="52">
        <f t="shared" si="4"/>
        <v>9000</v>
      </c>
      <c r="H80" s="53" t="s">
        <v>18</v>
      </c>
      <c r="I80" s="11" t="s">
        <v>1028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8">
      <c r="A81" s="42"/>
      <c r="B81" s="55"/>
      <c r="C81" s="35"/>
      <c r="D81" s="35"/>
      <c r="E81" s="10"/>
      <c r="F81" s="59"/>
      <c r="G81" s="52"/>
      <c r="H81" s="53"/>
      <c r="I81" s="11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s="83" customFormat="1" ht="18">
      <c r="A82" s="78">
        <v>28</v>
      </c>
      <c r="B82" s="81" t="s">
        <v>110</v>
      </c>
      <c r="C82" s="80">
        <v>9000</v>
      </c>
      <c r="D82" s="80">
        <v>9000</v>
      </c>
      <c r="E82" s="79" t="s">
        <v>16</v>
      </c>
      <c r="F82" s="116" t="s">
        <v>119</v>
      </c>
      <c r="G82" s="79" t="str">
        <f t="shared" ref="G82:G85" si="5">F82</f>
        <v>นายอติเทพ ปะรุมรัมย์</v>
      </c>
      <c r="H82" s="81" t="s">
        <v>17</v>
      </c>
      <c r="I82" s="81" t="s">
        <v>1038</v>
      </c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</row>
    <row r="83" spans="1:31" s="83" customFormat="1" ht="18">
      <c r="A83" s="84"/>
      <c r="B83" s="55" t="s">
        <v>1035</v>
      </c>
      <c r="C83" s="86"/>
      <c r="D83" s="86"/>
      <c r="E83" s="85"/>
      <c r="F83" s="93">
        <v>9000</v>
      </c>
      <c r="G83" s="87">
        <f t="shared" si="5"/>
        <v>9000</v>
      </c>
      <c r="H83" s="88" t="s">
        <v>18</v>
      </c>
      <c r="I83" s="11" t="s">
        <v>1028</v>
      </c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</row>
    <row r="84" spans="1:31" ht="18">
      <c r="A84" s="41">
        <v>29</v>
      </c>
      <c r="B84" s="50" t="s">
        <v>110</v>
      </c>
      <c r="C84" s="49">
        <v>9000</v>
      </c>
      <c r="D84" s="49">
        <v>9000</v>
      </c>
      <c r="E84" s="19" t="s">
        <v>16</v>
      </c>
      <c r="F84" s="36" t="s">
        <v>121</v>
      </c>
      <c r="G84" s="19" t="str">
        <f t="shared" si="5"/>
        <v>นายสายชล ชาติประสพ</v>
      </c>
      <c r="H84" s="50" t="s">
        <v>17</v>
      </c>
      <c r="I84" s="50" t="s">
        <v>1039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8">
      <c r="A85" s="42"/>
      <c r="B85" s="55" t="s">
        <v>1006</v>
      </c>
      <c r="C85" s="35"/>
      <c r="D85" s="35"/>
      <c r="E85" s="10"/>
      <c r="F85" s="51">
        <v>9000</v>
      </c>
      <c r="G85" s="52">
        <f t="shared" si="5"/>
        <v>9000</v>
      </c>
      <c r="H85" s="53" t="s">
        <v>18</v>
      </c>
      <c r="I85" s="11" t="s">
        <v>1007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18">
      <c r="A86" s="42"/>
      <c r="B86" s="55"/>
      <c r="C86" s="35"/>
      <c r="D86" s="35"/>
      <c r="E86" s="10"/>
      <c r="F86" s="51"/>
      <c r="G86" s="52"/>
      <c r="H86" s="53"/>
      <c r="I86" s="11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8">
      <c r="A87" s="41">
        <v>30</v>
      </c>
      <c r="B87" s="50" t="s">
        <v>125</v>
      </c>
      <c r="C87" s="49">
        <v>9900</v>
      </c>
      <c r="D87" s="49">
        <v>9900</v>
      </c>
      <c r="E87" s="19" t="s">
        <v>16</v>
      </c>
      <c r="F87" s="19" t="s">
        <v>133</v>
      </c>
      <c r="G87" s="19" t="str">
        <f>F87</f>
        <v>นายปกรณ์ ปรุดรัมย์</v>
      </c>
      <c r="H87" s="50" t="s">
        <v>17</v>
      </c>
      <c r="I87" s="50" t="s">
        <v>1040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8">
      <c r="A88" s="42"/>
      <c r="B88" s="55" t="s">
        <v>1006</v>
      </c>
      <c r="C88" s="35"/>
      <c r="D88" s="35"/>
      <c r="E88" s="10"/>
      <c r="F88" s="51">
        <v>9900</v>
      </c>
      <c r="G88" s="52">
        <f>F88</f>
        <v>9900</v>
      </c>
      <c r="H88" s="53" t="s">
        <v>18</v>
      </c>
      <c r="I88" s="11" t="s">
        <v>1007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8">
      <c r="A89" s="43"/>
      <c r="B89" s="73" t="s">
        <v>19</v>
      </c>
      <c r="C89" s="33"/>
      <c r="D89" s="38"/>
      <c r="E89" s="25"/>
      <c r="F89" s="25" t="s">
        <v>19</v>
      </c>
      <c r="G89" s="25"/>
      <c r="H89" s="25"/>
      <c r="I89" s="25" t="s">
        <v>19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s="83" customFormat="1" ht="18">
      <c r="A90" s="78">
        <v>31</v>
      </c>
      <c r="B90" s="81" t="s">
        <v>125</v>
      </c>
      <c r="C90" s="80">
        <v>9900</v>
      </c>
      <c r="D90" s="80">
        <v>9900</v>
      </c>
      <c r="E90" s="79" t="s">
        <v>16</v>
      </c>
      <c r="F90" s="79" t="s">
        <v>128</v>
      </c>
      <c r="G90" s="79" t="str">
        <f t="shared" ref="G90:G96" si="6">F90</f>
        <v>นายวิสาร ปะนมรัมย์</v>
      </c>
      <c r="H90" s="81" t="s">
        <v>17</v>
      </c>
      <c r="I90" s="81" t="s">
        <v>1041</v>
      </c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</row>
    <row r="91" spans="1:31" s="83" customFormat="1" ht="18">
      <c r="A91" s="84" t="s">
        <v>19</v>
      </c>
      <c r="B91" s="55" t="s">
        <v>1006</v>
      </c>
      <c r="C91" s="86"/>
      <c r="D91" s="86"/>
      <c r="E91" s="85"/>
      <c r="F91" s="86">
        <v>9900</v>
      </c>
      <c r="G91" s="87">
        <f t="shared" si="6"/>
        <v>9900</v>
      </c>
      <c r="H91" s="88" t="s">
        <v>18</v>
      </c>
      <c r="I91" s="11" t="s">
        <v>1007</v>
      </c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</row>
    <row r="92" spans="1:31" s="83" customFormat="1" ht="18">
      <c r="A92" s="84"/>
      <c r="B92" s="55"/>
      <c r="C92" s="86"/>
      <c r="D92" s="86"/>
      <c r="E92" s="85"/>
      <c r="F92" s="86"/>
      <c r="G92" s="87"/>
      <c r="H92" s="88"/>
      <c r="I92" s="11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</row>
    <row r="93" spans="1:31" s="83" customFormat="1" ht="18">
      <c r="A93" s="78">
        <v>32</v>
      </c>
      <c r="B93" s="81" t="s">
        <v>125</v>
      </c>
      <c r="C93" s="80">
        <v>9900</v>
      </c>
      <c r="D93" s="80">
        <v>9900</v>
      </c>
      <c r="E93" s="79" t="s">
        <v>16</v>
      </c>
      <c r="F93" s="79" t="s">
        <v>613</v>
      </c>
      <c r="G93" s="79" t="str">
        <f t="shared" si="6"/>
        <v>นายธีระศักดิ์ สารภี</v>
      </c>
      <c r="H93" s="81" t="s">
        <v>17</v>
      </c>
      <c r="I93" s="81" t="s">
        <v>1042</v>
      </c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</row>
    <row r="94" spans="1:31" s="83" customFormat="1" ht="18">
      <c r="A94" s="84" t="s">
        <v>19</v>
      </c>
      <c r="B94" s="55" t="s">
        <v>1006</v>
      </c>
      <c r="C94" s="86"/>
      <c r="D94" s="86"/>
      <c r="E94" s="85"/>
      <c r="F94" s="86">
        <v>9900</v>
      </c>
      <c r="G94" s="87">
        <f t="shared" si="6"/>
        <v>9900</v>
      </c>
      <c r="H94" s="88" t="s">
        <v>18</v>
      </c>
      <c r="I94" s="11" t="s">
        <v>1007</v>
      </c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</row>
    <row r="95" spans="1:31" ht="18">
      <c r="A95" s="41">
        <v>33</v>
      </c>
      <c r="B95" s="50" t="s">
        <v>125</v>
      </c>
      <c r="C95" s="49">
        <v>9900</v>
      </c>
      <c r="D95" s="49">
        <v>9900</v>
      </c>
      <c r="E95" s="19" t="s">
        <v>16</v>
      </c>
      <c r="F95" s="19" t="s">
        <v>140</v>
      </c>
      <c r="G95" s="19" t="str">
        <f t="shared" si="6"/>
        <v>นายประเดิม สำเร็จรัมย์</v>
      </c>
      <c r="H95" s="50" t="s">
        <v>17</v>
      </c>
      <c r="I95" s="50" t="s">
        <v>1043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8">
      <c r="A96" s="42"/>
      <c r="B96" s="55" t="s">
        <v>1006</v>
      </c>
      <c r="C96" s="35"/>
      <c r="D96" s="35"/>
      <c r="E96" s="10"/>
      <c r="F96" s="51">
        <v>9900</v>
      </c>
      <c r="G96" s="52">
        <f t="shared" si="6"/>
        <v>9900</v>
      </c>
      <c r="H96" s="53" t="s">
        <v>18</v>
      </c>
      <c r="I96" s="11" t="s">
        <v>1007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1:31" ht="18">
      <c r="A97" s="41">
        <v>34</v>
      </c>
      <c r="B97" s="50" t="s">
        <v>125</v>
      </c>
      <c r="C97" s="49">
        <v>9900</v>
      </c>
      <c r="D97" s="49">
        <v>9900</v>
      </c>
      <c r="E97" s="19" t="s">
        <v>16</v>
      </c>
      <c r="F97" s="19" t="s">
        <v>135</v>
      </c>
      <c r="G97" s="19" t="str">
        <f>F97</f>
        <v>นายพิชิต สำเร็จรัมย์</v>
      </c>
      <c r="H97" s="50" t="s">
        <v>17</v>
      </c>
      <c r="I97" s="50" t="s">
        <v>1044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1:31" ht="18">
      <c r="A98" s="42"/>
      <c r="B98" s="55" t="s">
        <v>1006</v>
      </c>
      <c r="C98" s="35"/>
      <c r="D98" s="35"/>
      <c r="E98" s="10"/>
      <c r="F98" s="51">
        <v>9900</v>
      </c>
      <c r="G98" s="52">
        <f>F98</f>
        <v>9900</v>
      </c>
      <c r="H98" s="53" t="s">
        <v>18</v>
      </c>
      <c r="I98" s="11" t="s">
        <v>1007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pans="1:31" ht="18">
      <c r="A99" s="42"/>
      <c r="B99" s="53"/>
      <c r="C99" s="35"/>
      <c r="D99" s="35"/>
      <c r="E99" s="10"/>
      <c r="F99" s="51"/>
      <c r="G99" s="52"/>
      <c r="H99" s="53"/>
      <c r="I99" s="10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pans="1:31" ht="18">
      <c r="A100" s="41">
        <v>35</v>
      </c>
      <c r="B100" s="50" t="s">
        <v>125</v>
      </c>
      <c r="C100" s="49">
        <v>9900</v>
      </c>
      <c r="D100" s="49">
        <v>9900</v>
      </c>
      <c r="E100" s="19" t="s">
        <v>16</v>
      </c>
      <c r="F100" s="19" t="s">
        <v>142</v>
      </c>
      <c r="G100" s="19" t="str">
        <f>F100</f>
        <v>นายประหยัด เบียนรัมย์</v>
      </c>
      <c r="H100" s="50" t="s">
        <v>17</v>
      </c>
      <c r="I100" s="50" t="s">
        <v>596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pans="1:31" ht="18">
      <c r="A101" s="42"/>
      <c r="B101" s="55" t="s">
        <v>1006</v>
      </c>
      <c r="C101" s="35"/>
      <c r="D101" s="35"/>
      <c r="E101" s="10"/>
      <c r="F101" s="51">
        <v>9900</v>
      </c>
      <c r="G101" s="52">
        <f>F101</f>
        <v>9900</v>
      </c>
      <c r="H101" s="53" t="s">
        <v>18</v>
      </c>
      <c r="I101" s="11" t="s">
        <v>1007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pans="1:31" ht="18">
      <c r="A102" s="43"/>
      <c r="B102" s="73" t="s">
        <v>19</v>
      </c>
      <c r="C102" s="33"/>
      <c r="D102" s="38"/>
      <c r="E102" s="25"/>
      <c r="F102" s="25" t="s">
        <v>19</v>
      </c>
      <c r="G102" s="25"/>
      <c r="H102" s="25"/>
      <c r="I102" s="25" t="s">
        <v>19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pans="1:31" s="83" customFormat="1" ht="18">
      <c r="A103" s="117">
        <v>36</v>
      </c>
      <c r="B103" s="118" t="s">
        <v>125</v>
      </c>
      <c r="C103" s="119">
        <v>9900</v>
      </c>
      <c r="D103" s="119">
        <v>9900</v>
      </c>
      <c r="E103" s="120" t="s">
        <v>16</v>
      </c>
      <c r="F103" s="120" t="s">
        <v>126</v>
      </c>
      <c r="G103" s="120" t="str">
        <f t="shared" ref="G103:G104" si="7">F103</f>
        <v>นายจงกล นครรัมย์</v>
      </c>
      <c r="H103" s="118" t="s">
        <v>17</v>
      </c>
      <c r="I103" s="118" t="s">
        <v>1045</v>
      </c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</row>
    <row r="104" spans="1:31" s="83" customFormat="1" ht="18">
      <c r="A104" s="121"/>
      <c r="B104" s="55" t="s">
        <v>1006</v>
      </c>
      <c r="C104" s="123"/>
      <c r="D104" s="123"/>
      <c r="E104" s="124"/>
      <c r="F104" s="142">
        <v>9900</v>
      </c>
      <c r="G104" s="125">
        <f t="shared" si="7"/>
        <v>9900</v>
      </c>
      <c r="H104" s="126" t="s">
        <v>18</v>
      </c>
      <c r="I104" s="11" t="s">
        <v>1007</v>
      </c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</row>
    <row r="105" spans="1:31" s="83" customFormat="1" ht="18">
      <c r="A105" s="108">
        <v>37</v>
      </c>
      <c r="B105" s="81" t="s">
        <v>166</v>
      </c>
      <c r="C105" s="109">
        <v>1400</v>
      </c>
      <c r="D105" s="109">
        <v>1400</v>
      </c>
      <c r="E105" s="79" t="s">
        <v>16</v>
      </c>
      <c r="F105" s="81" t="s">
        <v>788</v>
      </c>
      <c r="G105" s="79" t="str">
        <f>F105</f>
        <v>นายเด่น สำเร็จรัมย์</v>
      </c>
      <c r="H105" s="79" t="s">
        <v>17</v>
      </c>
      <c r="I105" s="79" t="s">
        <v>1046</v>
      </c>
      <c r="J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</row>
    <row r="106" spans="1:31" s="83" customFormat="1" ht="18">
      <c r="A106" s="85"/>
      <c r="B106" s="88" t="s">
        <v>69</v>
      </c>
      <c r="C106" s="86"/>
      <c r="D106" s="86"/>
      <c r="E106" s="85"/>
      <c r="F106" s="86">
        <v>1400</v>
      </c>
      <c r="G106" s="87">
        <f>F106</f>
        <v>1400</v>
      </c>
      <c r="H106" s="85" t="s">
        <v>18</v>
      </c>
      <c r="I106" s="85" t="s">
        <v>1007</v>
      </c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</row>
    <row r="107" spans="1:31" s="83" customFormat="1" ht="18">
      <c r="A107" s="91"/>
      <c r="B107" s="110" t="s">
        <v>19</v>
      </c>
      <c r="C107" s="93"/>
      <c r="D107" s="91"/>
      <c r="E107" s="91"/>
      <c r="F107" s="91" t="s">
        <v>19</v>
      </c>
      <c r="G107" s="91"/>
      <c r="H107" s="91"/>
      <c r="I107" s="91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</row>
    <row r="108" spans="1:31" s="83" customFormat="1" ht="18">
      <c r="A108" s="108">
        <v>38</v>
      </c>
      <c r="B108" s="81" t="s">
        <v>487</v>
      </c>
      <c r="C108" s="109">
        <v>1020</v>
      </c>
      <c r="D108" s="109">
        <v>1020</v>
      </c>
      <c r="E108" s="79" t="s">
        <v>16</v>
      </c>
      <c r="F108" s="81" t="s">
        <v>488</v>
      </c>
      <c r="G108" s="79" t="str">
        <f t="shared" ref="G108:G115" si="8">F108</f>
        <v>ร้านน้ำดื่มสวัสดี</v>
      </c>
      <c r="H108" s="79" t="s">
        <v>17</v>
      </c>
      <c r="I108" s="79" t="s">
        <v>1047</v>
      </c>
      <c r="J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</row>
    <row r="109" spans="1:31" s="83" customFormat="1" ht="18">
      <c r="A109" s="85"/>
      <c r="B109" s="88" t="s">
        <v>19</v>
      </c>
      <c r="C109" s="86"/>
      <c r="D109" s="86"/>
      <c r="E109" s="85"/>
      <c r="F109" s="86">
        <v>1020</v>
      </c>
      <c r="G109" s="87">
        <f t="shared" si="8"/>
        <v>1020</v>
      </c>
      <c r="H109" s="85" t="s">
        <v>18</v>
      </c>
      <c r="I109" s="85" t="s">
        <v>1007</v>
      </c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</row>
    <row r="110" spans="1:31" s="83" customFormat="1" ht="18">
      <c r="A110" s="108">
        <v>39</v>
      </c>
      <c r="B110" s="81" t="s">
        <v>323</v>
      </c>
      <c r="C110" s="109">
        <v>5000</v>
      </c>
      <c r="D110" s="109">
        <v>5000</v>
      </c>
      <c r="E110" s="79" t="s">
        <v>16</v>
      </c>
      <c r="F110" s="81" t="s">
        <v>324</v>
      </c>
      <c r="G110" s="79" t="str">
        <f t="shared" si="8"/>
        <v>ร้านโชคอำนวยเฟอร์นิเจอร์</v>
      </c>
      <c r="H110" s="79" t="s">
        <v>17</v>
      </c>
      <c r="I110" s="79" t="s">
        <v>1048</v>
      </c>
      <c r="J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</row>
    <row r="111" spans="1:31" s="83" customFormat="1" ht="18">
      <c r="A111" s="85"/>
      <c r="B111" s="88" t="s">
        <v>19</v>
      </c>
      <c r="C111" s="86"/>
      <c r="D111" s="86"/>
      <c r="E111" s="85"/>
      <c r="F111" s="86">
        <v>5000</v>
      </c>
      <c r="G111" s="87">
        <f t="shared" si="8"/>
        <v>5000</v>
      </c>
      <c r="H111" s="85" t="s">
        <v>18</v>
      </c>
      <c r="I111" s="85" t="s">
        <v>1049</v>
      </c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</row>
    <row r="112" spans="1:31" s="83" customFormat="1" ht="18">
      <c r="A112" s="108">
        <v>40</v>
      </c>
      <c r="B112" s="81" t="s">
        <v>1050</v>
      </c>
      <c r="C112" s="109">
        <v>10000</v>
      </c>
      <c r="D112" s="109">
        <v>10000</v>
      </c>
      <c r="E112" s="79" t="s">
        <v>16</v>
      </c>
      <c r="F112" s="81" t="s">
        <v>1051</v>
      </c>
      <c r="G112" s="79" t="str">
        <f t="shared" si="8"/>
        <v xml:space="preserve">บจก.สิริ บุรีรัมย์ (จี) </v>
      </c>
      <c r="H112" s="79" t="s">
        <v>17</v>
      </c>
      <c r="I112" s="79" t="s">
        <v>1052</v>
      </c>
      <c r="J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</row>
    <row r="113" spans="1:31" s="83" customFormat="1" ht="18">
      <c r="A113" s="85"/>
      <c r="B113" s="88" t="s">
        <v>19</v>
      </c>
      <c r="C113" s="86"/>
      <c r="D113" s="86"/>
      <c r="E113" s="85"/>
      <c r="F113" s="86">
        <v>10000</v>
      </c>
      <c r="G113" s="87">
        <f t="shared" si="8"/>
        <v>10000</v>
      </c>
      <c r="H113" s="85" t="s">
        <v>18</v>
      </c>
      <c r="I113" s="85" t="s">
        <v>1049</v>
      </c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</row>
    <row r="114" spans="1:31" s="83" customFormat="1" ht="18">
      <c r="A114" s="108">
        <v>41</v>
      </c>
      <c r="B114" s="81" t="s">
        <v>1053</v>
      </c>
      <c r="C114" s="109">
        <v>48000</v>
      </c>
      <c r="D114" s="109">
        <v>52641.53</v>
      </c>
      <c r="E114" s="79" t="s">
        <v>16</v>
      </c>
      <c r="F114" s="81" t="s">
        <v>917</v>
      </c>
      <c r="G114" s="79" t="str">
        <f t="shared" si="8"/>
        <v xml:space="preserve">บจก.เจ.ที แอนด์ เอส คอนสตรัคชั่น </v>
      </c>
      <c r="H114" s="79" t="s">
        <v>17</v>
      </c>
      <c r="I114" s="79" t="s">
        <v>1054</v>
      </c>
      <c r="J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</row>
    <row r="115" spans="1:31" s="83" customFormat="1" ht="18">
      <c r="A115" s="85"/>
      <c r="B115" s="88" t="s">
        <v>1055</v>
      </c>
      <c r="C115" s="86"/>
      <c r="D115" s="86"/>
      <c r="E115" s="85"/>
      <c r="F115" s="86">
        <v>48000</v>
      </c>
      <c r="G115" s="87">
        <f t="shared" si="8"/>
        <v>48000</v>
      </c>
      <c r="H115" s="85" t="s">
        <v>18</v>
      </c>
      <c r="I115" s="85" t="s">
        <v>1056</v>
      </c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</row>
    <row r="116" spans="1:31" s="83" customFormat="1" ht="18">
      <c r="A116" s="91"/>
      <c r="B116" s="110" t="s">
        <v>19</v>
      </c>
      <c r="C116" s="93"/>
      <c r="D116" s="91"/>
      <c r="E116" s="91"/>
      <c r="F116" s="91" t="s">
        <v>19</v>
      </c>
      <c r="G116" s="91"/>
      <c r="H116" s="91"/>
      <c r="I116" s="91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</row>
    <row r="117" spans="1:31" s="83" customFormat="1" ht="18">
      <c r="A117" s="108">
        <v>42</v>
      </c>
      <c r="B117" s="81" t="s">
        <v>1057</v>
      </c>
      <c r="C117" s="109">
        <v>29000</v>
      </c>
      <c r="D117" s="109">
        <v>31584.92</v>
      </c>
      <c r="E117" s="79" t="s">
        <v>16</v>
      </c>
      <c r="F117" s="81" t="s">
        <v>917</v>
      </c>
      <c r="G117" s="79" t="str">
        <f>F117</f>
        <v xml:space="preserve">บจก.เจ.ที แอนด์ เอส คอนสตรัคชั่น </v>
      </c>
      <c r="H117" s="79" t="s">
        <v>17</v>
      </c>
      <c r="I117" s="79" t="s">
        <v>1058</v>
      </c>
      <c r="J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</row>
    <row r="118" spans="1:31" s="83" customFormat="1" ht="18">
      <c r="A118" s="85"/>
      <c r="B118" s="88" t="s">
        <v>1059</v>
      </c>
      <c r="C118" s="86"/>
      <c r="D118" s="86"/>
      <c r="E118" s="85"/>
      <c r="F118" s="86">
        <v>29000</v>
      </c>
      <c r="G118" s="87">
        <f>F118</f>
        <v>29000</v>
      </c>
      <c r="H118" s="85" t="s">
        <v>18</v>
      </c>
      <c r="I118" s="85" t="s">
        <v>1056</v>
      </c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</row>
    <row r="119" spans="1:31" s="83" customFormat="1" ht="18">
      <c r="A119" s="85"/>
      <c r="B119" s="88" t="s">
        <v>1060</v>
      </c>
      <c r="C119" s="86"/>
      <c r="D119" s="85"/>
      <c r="E119" s="85"/>
      <c r="F119" s="85" t="s">
        <v>19</v>
      </c>
      <c r="G119" s="85"/>
      <c r="H119" s="85"/>
      <c r="I119" s="85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</row>
    <row r="120" spans="1:31" s="83" customFormat="1" ht="18">
      <c r="A120" s="91"/>
      <c r="B120" s="110"/>
      <c r="C120" s="93"/>
      <c r="D120" s="91"/>
      <c r="E120" s="91"/>
      <c r="F120" s="91"/>
      <c r="G120" s="91"/>
      <c r="H120" s="91"/>
      <c r="I120" s="91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</row>
    <row r="121" spans="1:31" s="83" customFormat="1" ht="18">
      <c r="A121" s="108">
        <v>43</v>
      </c>
      <c r="B121" s="81" t="s">
        <v>1061</v>
      </c>
      <c r="C121" s="109">
        <v>68000</v>
      </c>
      <c r="D121" s="109">
        <v>73703.77</v>
      </c>
      <c r="E121" s="79" t="s">
        <v>16</v>
      </c>
      <c r="F121" s="81" t="s">
        <v>372</v>
      </c>
      <c r="G121" s="79" t="str">
        <f>F121</f>
        <v>บจก.ช.ศักดิ์ชัยคอนสตรัคชั่น</v>
      </c>
      <c r="H121" s="79" t="s">
        <v>17</v>
      </c>
      <c r="I121" s="79" t="s">
        <v>1062</v>
      </c>
      <c r="J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</row>
    <row r="122" spans="1:31" s="83" customFormat="1" ht="18">
      <c r="A122" s="85"/>
      <c r="B122" s="88" t="s">
        <v>1063</v>
      </c>
      <c r="C122" s="86"/>
      <c r="D122" s="86"/>
      <c r="E122" s="85"/>
      <c r="F122" s="86">
        <v>68000</v>
      </c>
      <c r="G122" s="87">
        <f>F122</f>
        <v>68000</v>
      </c>
      <c r="H122" s="85" t="s">
        <v>18</v>
      </c>
      <c r="I122" s="85" t="s">
        <v>1056</v>
      </c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</row>
    <row r="123" spans="1:31" s="83" customFormat="1" ht="18">
      <c r="A123" s="91"/>
      <c r="B123" s="110" t="s">
        <v>1064</v>
      </c>
      <c r="C123" s="93"/>
      <c r="D123" s="91"/>
      <c r="E123" s="91"/>
      <c r="F123" s="91" t="s">
        <v>19</v>
      </c>
      <c r="G123" s="91"/>
      <c r="H123" s="91"/>
      <c r="I123" s="91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</row>
    <row r="124" spans="1:31" s="83" customFormat="1" ht="18">
      <c r="A124" s="108">
        <v>44</v>
      </c>
      <c r="B124" s="81" t="s">
        <v>1065</v>
      </c>
      <c r="C124" s="109">
        <v>36000</v>
      </c>
      <c r="D124" s="109">
        <v>38896.239999999998</v>
      </c>
      <c r="E124" s="79" t="s">
        <v>16</v>
      </c>
      <c r="F124" s="81" t="s">
        <v>372</v>
      </c>
      <c r="G124" s="79" t="str">
        <f>F124</f>
        <v>บจก.ช.ศักดิ์ชัยคอนสตรัคชั่น</v>
      </c>
      <c r="H124" s="79" t="s">
        <v>17</v>
      </c>
      <c r="I124" s="79" t="s">
        <v>1066</v>
      </c>
      <c r="J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</row>
    <row r="125" spans="1:31" s="83" customFormat="1" ht="18">
      <c r="A125" s="85"/>
      <c r="B125" s="88" t="s">
        <v>1067</v>
      </c>
      <c r="C125" s="86"/>
      <c r="D125" s="86"/>
      <c r="E125" s="85"/>
      <c r="F125" s="86">
        <v>36000</v>
      </c>
      <c r="G125" s="87">
        <f>F125</f>
        <v>36000</v>
      </c>
      <c r="H125" s="85" t="s">
        <v>18</v>
      </c>
      <c r="I125" s="85" t="s">
        <v>1068</v>
      </c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</row>
    <row r="126" spans="1:31" s="83" customFormat="1" ht="18">
      <c r="A126" s="91"/>
      <c r="B126" s="110" t="s">
        <v>1069</v>
      </c>
      <c r="C126" s="93"/>
      <c r="D126" s="91"/>
      <c r="E126" s="91"/>
      <c r="F126" s="91" t="s">
        <v>19</v>
      </c>
      <c r="G126" s="91"/>
      <c r="H126" s="91"/>
      <c r="I126" s="91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</row>
    <row r="127" spans="1:31" ht="18">
      <c r="A127" s="41">
        <v>45</v>
      </c>
      <c r="B127" s="50" t="s">
        <v>1070</v>
      </c>
      <c r="C127" s="49">
        <v>14205</v>
      </c>
      <c r="D127" s="49">
        <v>14205</v>
      </c>
      <c r="E127" s="19" t="s">
        <v>16</v>
      </c>
      <c r="F127" s="19" t="s">
        <v>793</v>
      </c>
      <c r="G127" s="19" t="str">
        <f t="shared" ref="G127:G128" si="9">F127</f>
        <v>หจก.เอกสารซีพี</v>
      </c>
      <c r="H127" s="50" t="s">
        <v>17</v>
      </c>
      <c r="I127" s="50" t="s">
        <v>899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</row>
    <row r="128" spans="1:31" ht="18">
      <c r="A128" s="42"/>
      <c r="B128" s="53" t="s">
        <v>40</v>
      </c>
      <c r="C128" s="35"/>
      <c r="D128" s="35"/>
      <c r="E128" s="10"/>
      <c r="F128" s="51">
        <v>14205</v>
      </c>
      <c r="G128" s="52">
        <f t="shared" si="9"/>
        <v>14205</v>
      </c>
      <c r="H128" s="53" t="s">
        <v>18</v>
      </c>
      <c r="I128" s="85" t="s">
        <v>1071</v>
      </c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</row>
    <row r="129" spans="7:7">
      <c r="G129" s="112">
        <f>G10+G12+G14+G16+G18+G20+G23+G26+G29+G32+G35+G38+G41+G43+G46+G49+G52+G55+G58+G61+G64+G66+G69+G72+G74+G77+G80+G83+G85+G88+G91+G94+G96+G98+G101+G104+G106+G109+G111+G113+G115+G118+G122+G125+G128</f>
        <v>531825</v>
      </c>
    </row>
  </sheetData>
  <mergeCells count="8">
    <mergeCell ref="A1:I1"/>
    <mergeCell ref="A2:I2"/>
    <mergeCell ref="A3:I3"/>
    <mergeCell ref="A4:I4"/>
    <mergeCell ref="A5:A7"/>
    <mergeCell ref="B5:B7"/>
    <mergeCell ref="D5:D7"/>
    <mergeCell ref="E5:E7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33EB-4D3C-4B4D-83C1-EF6B89A50D5F}">
  <dimension ref="A1:AE138"/>
  <sheetViews>
    <sheetView view="pageBreakPreview" topLeftCell="A120" zoomScale="130" zoomScaleNormal="120" zoomScaleSheetLayoutView="130" workbookViewId="0">
      <selection activeCell="C136" sqref="C136"/>
    </sheetView>
  </sheetViews>
  <sheetFormatPr defaultColWidth="9.140625" defaultRowHeight="16.5"/>
  <cols>
    <col min="1" max="1" width="5.42578125" style="13" customWidth="1"/>
    <col min="2" max="2" width="27" style="13" customWidth="1"/>
    <col min="3" max="3" width="15" style="13" customWidth="1"/>
    <col min="4" max="5" width="9.5703125" style="13" customWidth="1"/>
    <col min="6" max="6" width="18.140625" style="13" customWidth="1"/>
    <col min="7" max="7" width="19.140625" style="13" customWidth="1"/>
    <col min="8" max="8" width="15.140625" style="13" customWidth="1"/>
    <col min="9" max="9" width="22.140625" style="13" customWidth="1"/>
    <col min="10" max="16384" width="9.140625" style="13"/>
  </cols>
  <sheetData>
    <row r="1" spans="1:31" s="1" customFormat="1" ht="23.25">
      <c r="A1" s="64" t="s">
        <v>1</v>
      </c>
      <c r="B1" s="64"/>
      <c r="C1" s="64"/>
      <c r="D1" s="64"/>
      <c r="E1" s="64"/>
      <c r="F1" s="64"/>
      <c r="G1" s="64"/>
      <c r="H1" s="64"/>
      <c r="I1" s="64"/>
    </row>
    <row r="2" spans="1:31" s="1" customFormat="1" ht="23.25">
      <c r="A2" s="65" t="s">
        <v>80</v>
      </c>
      <c r="B2" s="65"/>
      <c r="C2" s="65"/>
      <c r="D2" s="65"/>
      <c r="E2" s="65"/>
      <c r="F2" s="65"/>
      <c r="G2" s="65"/>
      <c r="H2" s="65"/>
      <c r="I2" s="65"/>
    </row>
    <row r="3" spans="1:31" s="1" customFormat="1" ht="21.75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</row>
    <row r="4" spans="1:31" s="1" customFormat="1" ht="21.75" customHeight="1">
      <c r="A4" s="65" t="s">
        <v>81</v>
      </c>
      <c r="B4" s="65"/>
      <c r="C4" s="65"/>
      <c r="D4" s="65"/>
      <c r="E4" s="65"/>
      <c r="F4" s="65"/>
      <c r="G4" s="65"/>
      <c r="H4" s="65"/>
      <c r="I4" s="65"/>
    </row>
    <row r="5" spans="1:31" s="3" customFormat="1" ht="18.75">
      <c r="A5" s="66" t="s">
        <v>2</v>
      </c>
      <c r="B5" s="66" t="s">
        <v>3</v>
      </c>
      <c r="C5" s="2" t="s">
        <v>4</v>
      </c>
      <c r="D5" s="66" t="s">
        <v>7</v>
      </c>
      <c r="E5" s="68" t="s">
        <v>8</v>
      </c>
      <c r="F5" s="2" t="s">
        <v>9</v>
      </c>
      <c r="G5" s="2" t="s">
        <v>11</v>
      </c>
      <c r="H5" s="2" t="s">
        <v>0</v>
      </c>
      <c r="I5" s="2" t="s">
        <v>14</v>
      </c>
    </row>
    <row r="6" spans="1:31" s="3" customFormat="1" ht="18.75">
      <c r="A6" s="67"/>
      <c r="B6" s="67"/>
      <c r="C6" s="4" t="s">
        <v>5</v>
      </c>
      <c r="D6" s="67"/>
      <c r="E6" s="69"/>
      <c r="F6" s="4" t="s">
        <v>10</v>
      </c>
      <c r="G6" s="4" t="s">
        <v>12</v>
      </c>
      <c r="H6" s="4" t="s">
        <v>13</v>
      </c>
      <c r="I6" s="4" t="s">
        <v>15</v>
      </c>
    </row>
    <row r="7" spans="1:31" s="3" customFormat="1" ht="18.75">
      <c r="A7" s="67"/>
      <c r="B7" s="67"/>
      <c r="C7" s="4" t="s">
        <v>6</v>
      </c>
      <c r="D7" s="67"/>
      <c r="E7" s="69"/>
      <c r="F7" s="4"/>
      <c r="G7" s="4"/>
      <c r="H7" s="4"/>
      <c r="I7" s="4"/>
    </row>
    <row r="8" spans="1:31" s="3" customFormat="1" ht="18.75">
      <c r="A8" s="5" t="s">
        <v>22</v>
      </c>
      <c r="B8" s="5" t="s">
        <v>23</v>
      </c>
      <c r="C8" s="6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pans="1:31" ht="18">
      <c r="A9" s="16">
        <v>1</v>
      </c>
      <c r="B9" s="17" t="s">
        <v>65</v>
      </c>
      <c r="C9" s="48">
        <v>9000</v>
      </c>
      <c r="D9" s="48">
        <v>9000</v>
      </c>
      <c r="E9" s="19" t="s">
        <v>16</v>
      </c>
      <c r="F9" s="20" t="s">
        <v>44</v>
      </c>
      <c r="G9" s="20" t="str">
        <f>F9</f>
        <v>นายดุสิต  ประโลมรัมย์</v>
      </c>
      <c r="H9" s="47" t="s">
        <v>17</v>
      </c>
      <c r="I9" s="47" t="s">
        <v>82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8">
      <c r="A10" s="7"/>
      <c r="B10" s="8" t="s">
        <v>83</v>
      </c>
      <c r="C10" s="14"/>
      <c r="D10" s="14"/>
      <c r="E10" s="10"/>
      <c r="F10" s="44">
        <v>9000</v>
      </c>
      <c r="G10" s="45">
        <f>F10</f>
        <v>9000</v>
      </c>
      <c r="H10" s="46" t="s">
        <v>18</v>
      </c>
      <c r="I10" s="11" t="s">
        <v>84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8">
      <c r="A11" s="30"/>
      <c r="B11" s="22" t="s">
        <v>19</v>
      </c>
      <c r="C11" s="32"/>
      <c r="D11" s="24"/>
      <c r="E11" s="25"/>
      <c r="F11" s="26" t="s">
        <v>19</v>
      </c>
      <c r="G11" s="26"/>
      <c r="H11" s="26"/>
      <c r="I11" s="26" t="s">
        <v>19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8">
      <c r="A12" s="41">
        <v>2</v>
      </c>
      <c r="B12" s="19" t="s">
        <v>65</v>
      </c>
      <c r="C12" s="49">
        <v>9000</v>
      </c>
      <c r="D12" s="49">
        <v>9000</v>
      </c>
      <c r="E12" s="19" t="s">
        <v>16</v>
      </c>
      <c r="F12" s="19" t="s">
        <v>47</v>
      </c>
      <c r="G12" s="19" t="str">
        <f>F12</f>
        <v>นายเวชสิทธิ์ ปิตรัมย์</v>
      </c>
      <c r="H12" s="50" t="s">
        <v>17</v>
      </c>
      <c r="I12" s="50" t="s">
        <v>85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18">
      <c r="A13" s="42"/>
      <c r="B13" s="10" t="s">
        <v>83</v>
      </c>
      <c r="C13" s="35"/>
      <c r="D13" s="35"/>
      <c r="E13" s="10"/>
      <c r="F13" s="51">
        <v>9000</v>
      </c>
      <c r="G13" s="52">
        <f>F13</f>
        <v>9000</v>
      </c>
      <c r="H13" s="53" t="s">
        <v>18</v>
      </c>
      <c r="I13" s="11" t="s">
        <v>84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ht="18">
      <c r="A14" s="43"/>
      <c r="B14" s="25" t="s">
        <v>19</v>
      </c>
      <c r="C14" s="33"/>
      <c r="D14" s="38"/>
      <c r="E14" s="25"/>
      <c r="F14" s="25" t="s">
        <v>19</v>
      </c>
      <c r="G14" s="25"/>
      <c r="H14" s="25"/>
      <c r="I14" s="25" t="s">
        <v>19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 ht="18">
      <c r="A15" s="41">
        <v>3</v>
      </c>
      <c r="B15" s="19" t="s">
        <v>86</v>
      </c>
      <c r="C15" s="49">
        <v>6300</v>
      </c>
      <c r="D15" s="49">
        <v>6300</v>
      </c>
      <c r="E15" s="19" t="s">
        <v>16</v>
      </c>
      <c r="F15" s="19" t="s">
        <v>87</v>
      </c>
      <c r="G15" s="19" t="str">
        <f>F15</f>
        <v>นางเสงี่ยม แป้นทอง</v>
      </c>
      <c r="H15" s="50" t="s">
        <v>17</v>
      </c>
      <c r="I15" s="50" t="s">
        <v>88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8">
      <c r="A16" s="42" t="s">
        <v>19</v>
      </c>
      <c r="B16" s="10" t="s">
        <v>83</v>
      </c>
      <c r="C16" s="35"/>
      <c r="D16" s="35"/>
      <c r="E16" s="10"/>
      <c r="F16" s="51">
        <v>6300</v>
      </c>
      <c r="G16" s="52">
        <f>F16</f>
        <v>6300</v>
      </c>
      <c r="H16" s="53" t="s">
        <v>18</v>
      </c>
      <c r="I16" s="11" t="s">
        <v>84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8">
      <c r="A17" s="41">
        <v>4</v>
      </c>
      <c r="B17" s="19" t="s">
        <v>86</v>
      </c>
      <c r="C17" s="49">
        <v>6300</v>
      </c>
      <c r="D17" s="49">
        <v>6300</v>
      </c>
      <c r="E17" s="19" t="s">
        <v>16</v>
      </c>
      <c r="F17" s="19" t="s">
        <v>89</v>
      </c>
      <c r="G17" s="19" t="str">
        <f>F17</f>
        <v>นายปราโมทย์ ประโลมรัมย์</v>
      </c>
      <c r="H17" s="50" t="s">
        <v>17</v>
      </c>
      <c r="I17" s="50" t="s">
        <v>90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ht="18">
      <c r="A18" s="42"/>
      <c r="B18" s="10" t="s">
        <v>83</v>
      </c>
      <c r="C18" s="35"/>
      <c r="D18" s="35"/>
      <c r="E18" s="10"/>
      <c r="F18" s="51">
        <v>6300</v>
      </c>
      <c r="G18" s="52">
        <f>F18</f>
        <v>6300</v>
      </c>
      <c r="H18" s="53" t="s">
        <v>18</v>
      </c>
      <c r="I18" s="11" t="s">
        <v>84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ht="18">
      <c r="A19" s="43"/>
      <c r="B19" s="25" t="s">
        <v>19</v>
      </c>
      <c r="C19" s="33"/>
      <c r="D19" s="38"/>
      <c r="E19" s="25"/>
      <c r="F19" s="25" t="s">
        <v>19</v>
      </c>
      <c r="G19" s="25"/>
      <c r="H19" s="25"/>
      <c r="I19" s="25" t="s">
        <v>19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ht="18">
      <c r="A20" s="41">
        <v>5</v>
      </c>
      <c r="B20" s="50" t="s">
        <v>91</v>
      </c>
      <c r="C20" s="49">
        <v>9000</v>
      </c>
      <c r="D20" s="49">
        <v>9000</v>
      </c>
      <c r="E20" s="19" t="s">
        <v>16</v>
      </c>
      <c r="F20" s="19" t="s">
        <v>92</v>
      </c>
      <c r="G20" s="19" t="str">
        <f>F20</f>
        <v>นายทองพูน ปุรินรัมย์</v>
      </c>
      <c r="H20" s="50" t="s">
        <v>17</v>
      </c>
      <c r="I20" s="50" t="s">
        <v>93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8">
      <c r="A21" s="42"/>
      <c r="B21" s="10" t="s">
        <v>94</v>
      </c>
      <c r="C21" s="35"/>
      <c r="D21" s="35"/>
      <c r="E21" s="10"/>
      <c r="F21" s="51">
        <v>9000</v>
      </c>
      <c r="G21" s="52">
        <f>F21</f>
        <v>9000</v>
      </c>
      <c r="H21" s="53" t="s">
        <v>18</v>
      </c>
      <c r="I21" s="11" t="s">
        <v>84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8">
      <c r="A22" s="43"/>
      <c r="B22" s="10" t="s">
        <v>83</v>
      </c>
      <c r="C22" s="33"/>
      <c r="D22" s="38"/>
      <c r="E22" s="25"/>
      <c r="F22" s="25" t="s">
        <v>19</v>
      </c>
      <c r="G22" s="25"/>
      <c r="H22" s="25"/>
      <c r="I22" s="25" t="s">
        <v>19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8">
      <c r="A23" s="41">
        <v>6</v>
      </c>
      <c r="B23" s="50" t="s">
        <v>91</v>
      </c>
      <c r="C23" s="49">
        <v>9000</v>
      </c>
      <c r="D23" s="49">
        <v>9000</v>
      </c>
      <c r="E23" s="19" t="s">
        <v>16</v>
      </c>
      <c r="F23" s="70" t="s">
        <v>95</v>
      </c>
      <c r="G23" s="19" t="str">
        <f>F23</f>
        <v>นายออด ไชยรัมย์</v>
      </c>
      <c r="H23" s="50" t="s">
        <v>17</v>
      </c>
      <c r="I23" s="50" t="s">
        <v>96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8">
      <c r="A24" s="42"/>
      <c r="B24" s="10" t="s">
        <v>94</v>
      </c>
      <c r="C24" s="35"/>
      <c r="D24" s="35"/>
      <c r="E24" s="10"/>
      <c r="F24" s="51">
        <v>9000</v>
      </c>
      <c r="G24" s="52">
        <f>F24</f>
        <v>9000</v>
      </c>
      <c r="H24" s="53" t="s">
        <v>18</v>
      </c>
      <c r="I24" s="11" t="s">
        <v>84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8">
      <c r="A25" s="43"/>
      <c r="B25" s="10" t="s">
        <v>83</v>
      </c>
      <c r="C25" s="33"/>
      <c r="D25" s="38"/>
      <c r="E25" s="25"/>
      <c r="F25" s="25" t="s">
        <v>19</v>
      </c>
      <c r="G25" s="25"/>
      <c r="H25" s="25"/>
      <c r="I25" s="25" t="s">
        <v>19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8">
      <c r="A26" s="41">
        <v>7</v>
      </c>
      <c r="B26" s="50" t="s">
        <v>91</v>
      </c>
      <c r="C26" s="49">
        <v>9000</v>
      </c>
      <c r="D26" s="49">
        <v>9000</v>
      </c>
      <c r="E26" s="19" t="s">
        <v>16</v>
      </c>
      <c r="F26" s="70" t="s">
        <v>97</v>
      </c>
      <c r="G26" s="19" t="str">
        <f>F26</f>
        <v>นายรุจิภาส ปิตรัมย์</v>
      </c>
      <c r="H26" s="50" t="s">
        <v>17</v>
      </c>
      <c r="I26" s="50" t="s">
        <v>98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8">
      <c r="A27" s="42"/>
      <c r="B27" s="10" t="s">
        <v>94</v>
      </c>
      <c r="C27" s="35"/>
      <c r="D27" s="35"/>
      <c r="E27" s="10"/>
      <c r="F27" s="51">
        <v>9000</v>
      </c>
      <c r="G27" s="52">
        <f>F27</f>
        <v>9000</v>
      </c>
      <c r="H27" s="53" t="s">
        <v>18</v>
      </c>
      <c r="I27" s="11" t="s">
        <v>84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8">
      <c r="A28" s="43"/>
      <c r="B28" s="10" t="s">
        <v>83</v>
      </c>
      <c r="C28" s="33"/>
      <c r="D28" s="38"/>
      <c r="E28" s="25"/>
      <c r="F28" s="25" t="s">
        <v>19</v>
      </c>
      <c r="G28" s="25"/>
      <c r="H28" s="25"/>
      <c r="I28" s="25" t="s">
        <v>19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8">
      <c r="A29" s="41">
        <v>8</v>
      </c>
      <c r="B29" s="50" t="s">
        <v>91</v>
      </c>
      <c r="C29" s="49">
        <v>9000</v>
      </c>
      <c r="D29" s="49">
        <v>9000</v>
      </c>
      <c r="E29" s="19" t="s">
        <v>16</v>
      </c>
      <c r="F29" s="71" t="s">
        <v>99</v>
      </c>
      <c r="G29" s="19" t="str">
        <f>F29</f>
        <v>นายธง มะโนรัมย์</v>
      </c>
      <c r="H29" s="50" t="s">
        <v>17</v>
      </c>
      <c r="I29" s="50" t="s">
        <v>100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ht="18">
      <c r="A30" s="42"/>
      <c r="B30" s="10" t="s">
        <v>94</v>
      </c>
      <c r="C30" s="35"/>
      <c r="D30" s="35"/>
      <c r="E30" s="10"/>
      <c r="F30" s="51">
        <v>9000</v>
      </c>
      <c r="G30" s="52">
        <f>F30</f>
        <v>9000</v>
      </c>
      <c r="H30" s="53" t="s">
        <v>18</v>
      </c>
      <c r="I30" s="10" t="s">
        <v>84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ht="18">
      <c r="A31" s="72" t="s">
        <v>19</v>
      </c>
      <c r="B31" s="25" t="s">
        <v>83</v>
      </c>
      <c r="C31" s="38"/>
      <c r="D31" s="38"/>
      <c r="E31" s="25"/>
      <c r="F31" s="73"/>
      <c r="G31" s="25"/>
      <c r="H31" s="25"/>
      <c r="I31" s="25"/>
      <c r="J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ht="18">
      <c r="A32" s="41">
        <v>9</v>
      </c>
      <c r="B32" s="50" t="s">
        <v>101</v>
      </c>
      <c r="C32" s="49">
        <v>9000</v>
      </c>
      <c r="D32" s="49">
        <v>9000</v>
      </c>
      <c r="E32" s="19" t="s">
        <v>16</v>
      </c>
      <c r="F32" s="71" t="s">
        <v>102</v>
      </c>
      <c r="G32" s="19" t="str">
        <f>F32</f>
        <v>นายประดิษฐ์ กาศรัมย์</v>
      </c>
      <c r="H32" s="50" t="s">
        <v>17</v>
      </c>
      <c r="I32" s="50" t="s">
        <v>103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ht="18">
      <c r="A33" s="42"/>
      <c r="B33" s="10" t="s">
        <v>83</v>
      </c>
      <c r="C33" s="35"/>
      <c r="D33" s="35"/>
      <c r="E33" s="10"/>
      <c r="F33" s="51">
        <v>9000</v>
      </c>
      <c r="G33" s="52">
        <f>F33</f>
        <v>9000</v>
      </c>
      <c r="H33" s="53" t="s">
        <v>18</v>
      </c>
      <c r="I33" s="10" t="s">
        <v>84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ht="18">
      <c r="A34" s="41">
        <v>10</v>
      </c>
      <c r="B34" s="50" t="s">
        <v>101</v>
      </c>
      <c r="C34" s="49">
        <v>9000</v>
      </c>
      <c r="D34" s="49">
        <v>9000</v>
      </c>
      <c r="E34" s="19" t="s">
        <v>16</v>
      </c>
      <c r="F34" s="70" t="s">
        <v>104</v>
      </c>
      <c r="G34" s="19" t="str">
        <f>F34</f>
        <v>นายราเมศ ไชยโย</v>
      </c>
      <c r="H34" s="50" t="s">
        <v>17</v>
      </c>
      <c r="I34" s="50" t="s">
        <v>105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ht="18">
      <c r="A35" s="42"/>
      <c r="B35" s="10" t="s">
        <v>83</v>
      </c>
      <c r="C35" s="35"/>
      <c r="D35" s="35"/>
      <c r="E35" s="10"/>
      <c r="F35" s="51">
        <v>9000</v>
      </c>
      <c r="G35" s="52">
        <f>F35</f>
        <v>9000</v>
      </c>
      <c r="H35" s="53" t="s">
        <v>18</v>
      </c>
      <c r="I35" s="10" t="s">
        <v>84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ht="18">
      <c r="A36" s="43"/>
      <c r="B36" s="25" t="s">
        <v>19</v>
      </c>
      <c r="C36" s="33"/>
      <c r="D36" s="38"/>
      <c r="E36" s="25"/>
      <c r="F36" s="25" t="s">
        <v>19</v>
      </c>
      <c r="G36" s="25"/>
      <c r="H36" s="25"/>
      <c r="I36" s="25" t="s">
        <v>19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ht="18">
      <c r="A37" s="41">
        <v>11</v>
      </c>
      <c r="B37" s="50" t="s">
        <v>101</v>
      </c>
      <c r="C37" s="49">
        <v>9000</v>
      </c>
      <c r="D37" s="49">
        <v>9000</v>
      </c>
      <c r="E37" s="19" t="s">
        <v>16</v>
      </c>
      <c r="F37" s="70" t="s">
        <v>106</v>
      </c>
      <c r="G37" s="19" t="str">
        <f>F37</f>
        <v>นายสุขสม ปิยารัมย์</v>
      </c>
      <c r="H37" s="50" t="s">
        <v>17</v>
      </c>
      <c r="I37" s="50" t="s">
        <v>107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8">
      <c r="A38" s="42"/>
      <c r="B38" s="10" t="s">
        <v>83</v>
      </c>
      <c r="C38" s="35"/>
      <c r="D38" s="35"/>
      <c r="E38" s="10"/>
      <c r="F38" s="51">
        <v>9000</v>
      </c>
      <c r="G38" s="52">
        <f>F38</f>
        <v>9000</v>
      </c>
      <c r="H38" s="53" t="s">
        <v>18</v>
      </c>
      <c r="I38" s="10" t="s">
        <v>84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ht="18">
      <c r="A39" s="43"/>
      <c r="B39" s="25" t="s">
        <v>19</v>
      </c>
      <c r="C39" s="33"/>
      <c r="D39" s="38"/>
      <c r="E39" s="25"/>
      <c r="F39" s="25" t="s">
        <v>19</v>
      </c>
      <c r="G39" s="25"/>
      <c r="H39" s="25"/>
      <c r="I39" s="25" t="s">
        <v>19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ht="18">
      <c r="A40" s="41">
        <v>12</v>
      </c>
      <c r="B40" s="50" t="s">
        <v>101</v>
      </c>
      <c r="C40" s="49">
        <v>9000</v>
      </c>
      <c r="D40" s="49">
        <v>9000</v>
      </c>
      <c r="E40" s="19" t="s">
        <v>16</v>
      </c>
      <c r="F40" s="70" t="s">
        <v>108</v>
      </c>
      <c r="G40" s="19" t="str">
        <f>F40</f>
        <v>นายบุญส่ง มามุ่งดี</v>
      </c>
      <c r="H40" s="50" t="s">
        <v>17</v>
      </c>
      <c r="I40" s="50" t="s">
        <v>109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18">
      <c r="A41" s="42"/>
      <c r="B41" s="10" t="s">
        <v>83</v>
      </c>
      <c r="C41" s="35"/>
      <c r="D41" s="35"/>
      <c r="E41" s="10"/>
      <c r="F41" s="51">
        <v>9000</v>
      </c>
      <c r="G41" s="52">
        <f>F41</f>
        <v>9000</v>
      </c>
      <c r="H41" s="53" t="s">
        <v>18</v>
      </c>
      <c r="I41" s="10" t="s">
        <v>84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ht="18">
      <c r="A42" s="43"/>
      <c r="B42" s="25" t="s">
        <v>19</v>
      </c>
      <c r="C42" s="33"/>
      <c r="D42" s="38"/>
      <c r="E42" s="25"/>
      <c r="F42" s="25" t="s">
        <v>19</v>
      </c>
      <c r="G42" s="25"/>
      <c r="H42" s="25"/>
      <c r="I42" s="25" t="s">
        <v>19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ht="18">
      <c r="A43" s="41">
        <v>13</v>
      </c>
      <c r="B43" s="50" t="s">
        <v>110</v>
      </c>
      <c r="C43" s="49">
        <v>9000</v>
      </c>
      <c r="D43" s="49">
        <v>9000</v>
      </c>
      <c r="E43" s="19" t="s">
        <v>16</v>
      </c>
      <c r="F43" s="70" t="s">
        <v>111</v>
      </c>
      <c r="G43" s="19" t="str">
        <f>F43</f>
        <v>นายชาตุภูมิ ประนมรัมย์</v>
      </c>
      <c r="H43" s="50" t="s">
        <v>17</v>
      </c>
      <c r="I43" s="50" t="s">
        <v>112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ht="18">
      <c r="A44" s="42"/>
      <c r="B44" s="10" t="s">
        <v>83</v>
      </c>
      <c r="C44" s="35"/>
      <c r="D44" s="35"/>
      <c r="E44" s="10"/>
      <c r="F44" s="51">
        <v>9000</v>
      </c>
      <c r="G44" s="52">
        <f>F44</f>
        <v>9000</v>
      </c>
      <c r="H44" s="53" t="s">
        <v>18</v>
      </c>
      <c r="I44" s="10" t="s">
        <v>84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8">
      <c r="A45" s="43"/>
      <c r="B45" s="25" t="s">
        <v>19</v>
      </c>
      <c r="C45" s="33"/>
      <c r="D45" s="38"/>
      <c r="E45" s="25"/>
      <c r="F45" s="25" t="s">
        <v>19</v>
      </c>
      <c r="G45" s="25"/>
      <c r="H45" s="25"/>
      <c r="I45" s="25" t="s">
        <v>19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8">
      <c r="A46" s="41">
        <v>14</v>
      </c>
      <c r="B46" s="50" t="s">
        <v>110</v>
      </c>
      <c r="C46" s="49">
        <v>9000</v>
      </c>
      <c r="D46" s="49">
        <v>9000</v>
      </c>
      <c r="E46" s="19" t="s">
        <v>16</v>
      </c>
      <c r="F46" s="70" t="s">
        <v>113</v>
      </c>
      <c r="G46" s="19" t="str">
        <f>F46</f>
        <v>นายภูริเดช ยิ่งนารัมย์</v>
      </c>
      <c r="H46" s="50" t="s">
        <v>17</v>
      </c>
      <c r="I46" s="50" t="s">
        <v>114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1:31" ht="18">
      <c r="A47" s="42"/>
      <c r="B47" s="10" t="s">
        <v>83</v>
      </c>
      <c r="C47" s="35"/>
      <c r="D47" s="35"/>
      <c r="E47" s="10"/>
      <c r="F47" s="51">
        <v>9000</v>
      </c>
      <c r="G47" s="52">
        <f>F47</f>
        <v>9000</v>
      </c>
      <c r="H47" s="53" t="s">
        <v>18</v>
      </c>
      <c r="I47" s="10" t="s">
        <v>84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1:31" ht="18">
      <c r="A48" s="43"/>
      <c r="B48" s="25" t="s">
        <v>19</v>
      </c>
      <c r="C48" s="33"/>
      <c r="D48" s="38"/>
      <c r="E48" s="25"/>
      <c r="F48" s="25" t="s">
        <v>19</v>
      </c>
      <c r="G48" s="25"/>
      <c r="H48" s="25"/>
      <c r="I48" s="25" t="s">
        <v>19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1:31" ht="18">
      <c r="A49" s="41">
        <v>15</v>
      </c>
      <c r="B49" s="50" t="s">
        <v>110</v>
      </c>
      <c r="C49" s="49">
        <v>9000</v>
      </c>
      <c r="D49" s="49">
        <v>9000</v>
      </c>
      <c r="E49" s="19" t="s">
        <v>16</v>
      </c>
      <c r="F49" s="70" t="s">
        <v>115</v>
      </c>
      <c r="G49" s="19" t="str">
        <f>F49</f>
        <v>นายประยงค์ศักดิ์ ปุลันรัมย์</v>
      </c>
      <c r="H49" s="50" t="s">
        <v>17</v>
      </c>
      <c r="I49" s="50" t="s">
        <v>116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ht="18">
      <c r="A50" s="42"/>
      <c r="B50" s="10" t="s">
        <v>83</v>
      </c>
      <c r="C50" s="35"/>
      <c r="D50" s="35"/>
      <c r="E50" s="10"/>
      <c r="F50" s="51">
        <v>9000</v>
      </c>
      <c r="G50" s="52">
        <f>F50</f>
        <v>9000</v>
      </c>
      <c r="H50" s="53" t="s">
        <v>18</v>
      </c>
      <c r="I50" s="10" t="s">
        <v>84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8">
      <c r="A51" s="43"/>
      <c r="B51" s="25" t="s">
        <v>19</v>
      </c>
      <c r="C51" s="33"/>
      <c r="D51" s="38"/>
      <c r="E51" s="25"/>
      <c r="F51" s="25" t="s">
        <v>19</v>
      </c>
      <c r="G51" s="25"/>
      <c r="H51" s="25"/>
      <c r="I51" s="25" t="s">
        <v>19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ht="18">
      <c r="A52" s="41">
        <v>16</v>
      </c>
      <c r="B52" s="50" t="s">
        <v>110</v>
      </c>
      <c r="C52" s="49">
        <v>9000</v>
      </c>
      <c r="D52" s="49">
        <v>9000</v>
      </c>
      <c r="E52" s="19" t="s">
        <v>16</v>
      </c>
      <c r="F52" s="71" t="s">
        <v>117</v>
      </c>
      <c r="G52" s="19" t="str">
        <f t="shared" ref="G52:G57" si="0">F52</f>
        <v>นายมงคล เปียนรัมย์</v>
      </c>
      <c r="H52" s="50" t="s">
        <v>17</v>
      </c>
      <c r="I52" s="50" t="s">
        <v>118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ht="18">
      <c r="A53" s="42"/>
      <c r="B53" s="10" t="s">
        <v>83</v>
      </c>
      <c r="C53" s="35"/>
      <c r="D53" s="35"/>
      <c r="E53" s="10"/>
      <c r="F53" s="59">
        <v>9000</v>
      </c>
      <c r="G53" s="52">
        <f t="shared" si="0"/>
        <v>9000</v>
      </c>
      <c r="H53" s="53" t="s">
        <v>18</v>
      </c>
      <c r="I53" s="10" t="s">
        <v>84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ht="18">
      <c r="A54" s="41">
        <v>17</v>
      </c>
      <c r="B54" s="50" t="s">
        <v>110</v>
      </c>
      <c r="C54" s="49">
        <v>9000</v>
      </c>
      <c r="D54" s="49">
        <v>9000</v>
      </c>
      <c r="E54" s="19" t="s">
        <v>16</v>
      </c>
      <c r="F54" s="70" t="s">
        <v>119</v>
      </c>
      <c r="G54" s="19" t="str">
        <f t="shared" si="0"/>
        <v>นายอติเทพ ปะรุมรัมย์</v>
      </c>
      <c r="H54" s="50" t="s">
        <v>17</v>
      </c>
      <c r="I54" s="50" t="s">
        <v>120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ht="18">
      <c r="A55" s="42"/>
      <c r="B55" s="10" t="s">
        <v>83</v>
      </c>
      <c r="C55" s="35"/>
      <c r="D55" s="35"/>
      <c r="E55" s="10"/>
      <c r="F55" s="59">
        <v>9000</v>
      </c>
      <c r="G55" s="52">
        <f t="shared" si="0"/>
        <v>9000</v>
      </c>
      <c r="H55" s="53" t="s">
        <v>18</v>
      </c>
      <c r="I55" s="10" t="s">
        <v>84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ht="18">
      <c r="A56" s="41">
        <v>18</v>
      </c>
      <c r="B56" s="50" t="s">
        <v>110</v>
      </c>
      <c r="C56" s="49">
        <v>9000</v>
      </c>
      <c r="D56" s="49">
        <v>9000</v>
      </c>
      <c r="E56" s="19" t="s">
        <v>16</v>
      </c>
      <c r="F56" s="70" t="s">
        <v>121</v>
      </c>
      <c r="G56" s="19" t="str">
        <f t="shared" si="0"/>
        <v>นายสายชล ชาติประสพ</v>
      </c>
      <c r="H56" s="50" t="s">
        <v>17</v>
      </c>
      <c r="I56" s="50" t="s">
        <v>122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ht="18">
      <c r="A57" s="42"/>
      <c r="B57" s="10" t="s">
        <v>83</v>
      </c>
      <c r="C57" s="35"/>
      <c r="D57" s="35"/>
      <c r="E57" s="10"/>
      <c r="F57" s="51">
        <v>9000</v>
      </c>
      <c r="G57" s="52">
        <f t="shared" si="0"/>
        <v>9000</v>
      </c>
      <c r="H57" s="53" t="s">
        <v>18</v>
      </c>
      <c r="I57" s="10" t="s">
        <v>84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18">
      <c r="A58" s="43"/>
      <c r="B58" s="25" t="s">
        <v>19</v>
      </c>
      <c r="C58" s="33"/>
      <c r="D58" s="38"/>
      <c r="E58" s="25"/>
      <c r="F58" s="25" t="s">
        <v>19</v>
      </c>
      <c r="G58" s="25"/>
      <c r="H58" s="25"/>
      <c r="I58" s="25" t="s">
        <v>19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18">
      <c r="A59" s="41">
        <v>19</v>
      </c>
      <c r="B59" s="50" t="s">
        <v>110</v>
      </c>
      <c r="C59" s="49">
        <v>9000</v>
      </c>
      <c r="D59" s="49">
        <v>9000</v>
      </c>
      <c r="E59" s="19" t="s">
        <v>16</v>
      </c>
      <c r="F59" s="70" t="s">
        <v>123</v>
      </c>
      <c r="G59" s="19" t="str">
        <f>F59</f>
        <v>นายสัญญา รักษา</v>
      </c>
      <c r="H59" s="50" t="s">
        <v>17</v>
      </c>
      <c r="I59" s="50" t="s">
        <v>124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ht="18">
      <c r="A60" s="42"/>
      <c r="B60" s="10" t="s">
        <v>83</v>
      </c>
      <c r="C60" s="35"/>
      <c r="D60" s="35"/>
      <c r="E60" s="10"/>
      <c r="F60" s="51">
        <v>9000</v>
      </c>
      <c r="G60" s="52">
        <f>F60</f>
        <v>9000</v>
      </c>
      <c r="H60" s="53" t="s">
        <v>18</v>
      </c>
      <c r="I60" s="10" t="s">
        <v>84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ht="18">
      <c r="A61" s="43"/>
      <c r="B61" s="25" t="s">
        <v>19</v>
      </c>
      <c r="C61" s="33"/>
      <c r="D61" s="38"/>
      <c r="E61" s="25"/>
      <c r="F61" s="25" t="s">
        <v>19</v>
      </c>
      <c r="G61" s="25"/>
      <c r="H61" s="25"/>
      <c r="I61" s="25" t="s">
        <v>19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ht="18">
      <c r="A62" s="41">
        <v>20</v>
      </c>
      <c r="B62" s="50" t="s">
        <v>125</v>
      </c>
      <c r="C62" s="49">
        <v>9900</v>
      </c>
      <c r="D62" s="49">
        <v>9900</v>
      </c>
      <c r="E62" s="19" t="s">
        <v>16</v>
      </c>
      <c r="F62" s="19" t="s">
        <v>126</v>
      </c>
      <c r="G62" s="19" t="str">
        <f t="shared" ref="G62:G68" si="1">F62</f>
        <v>นายจงกล นครรัมย์</v>
      </c>
      <c r="H62" s="50" t="s">
        <v>17</v>
      </c>
      <c r="I62" s="50" t="s">
        <v>127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ht="18">
      <c r="A63" s="42"/>
      <c r="B63" s="10" t="s">
        <v>83</v>
      </c>
      <c r="C63" s="35"/>
      <c r="D63" s="35"/>
      <c r="E63" s="10"/>
      <c r="F63" s="51">
        <v>9900</v>
      </c>
      <c r="G63" s="52">
        <f t="shared" si="1"/>
        <v>9900</v>
      </c>
      <c r="H63" s="53" t="s">
        <v>18</v>
      </c>
      <c r="I63" s="10" t="s">
        <v>84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ht="18">
      <c r="A64" s="42"/>
      <c r="B64" s="10"/>
      <c r="C64" s="35"/>
      <c r="D64" s="35"/>
      <c r="E64" s="10"/>
      <c r="F64" s="51"/>
      <c r="G64" s="52"/>
      <c r="H64" s="53"/>
      <c r="I64" s="10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1:31" ht="18">
      <c r="A65" s="41">
        <v>21</v>
      </c>
      <c r="B65" s="50" t="s">
        <v>125</v>
      </c>
      <c r="C65" s="49">
        <v>9900</v>
      </c>
      <c r="D65" s="49">
        <v>9900</v>
      </c>
      <c r="E65" s="19" t="s">
        <v>16</v>
      </c>
      <c r="F65" s="19" t="s">
        <v>128</v>
      </c>
      <c r="G65" s="19" t="str">
        <f t="shared" si="1"/>
        <v>นายวิสาร ปะนมรัมย์</v>
      </c>
      <c r="H65" s="50" t="s">
        <v>17</v>
      </c>
      <c r="I65" s="50" t="s">
        <v>129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1:31" ht="18">
      <c r="A66" s="42"/>
      <c r="B66" s="10" t="s">
        <v>83</v>
      </c>
      <c r="C66" s="35"/>
      <c r="D66" s="35"/>
      <c r="E66" s="10"/>
      <c r="F66" s="51">
        <v>9900</v>
      </c>
      <c r="G66" s="52">
        <f t="shared" si="1"/>
        <v>9900</v>
      </c>
      <c r="H66" s="53" t="s">
        <v>18</v>
      </c>
      <c r="I66" s="10" t="s">
        <v>84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1:31" ht="18">
      <c r="A67" s="41">
        <v>22</v>
      </c>
      <c r="B67" s="50" t="s">
        <v>130</v>
      </c>
      <c r="C67" s="49">
        <v>9000</v>
      </c>
      <c r="D67" s="49">
        <v>9000</v>
      </c>
      <c r="E67" s="19" t="s">
        <v>16</v>
      </c>
      <c r="F67" s="19" t="s">
        <v>131</v>
      </c>
      <c r="G67" s="19" t="str">
        <f t="shared" si="1"/>
        <v>นางนงเยาว์ วิลัยริด</v>
      </c>
      <c r="H67" s="50" t="s">
        <v>17</v>
      </c>
      <c r="I67" s="50" t="s">
        <v>132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1:31" ht="18">
      <c r="A68" s="42"/>
      <c r="B68" s="10" t="s">
        <v>83</v>
      </c>
      <c r="C68" s="35"/>
      <c r="D68" s="35"/>
      <c r="E68" s="10"/>
      <c r="F68" s="51">
        <v>9000</v>
      </c>
      <c r="G68" s="52">
        <f t="shared" si="1"/>
        <v>9000</v>
      </c>
      <c r="H68" s="53" t="s">
        <v>18</v>
      </c>
      <c r="I68" s="10" t="s">
        <v>84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1:31" ht="18">
      <c r="A69" s="43"/>
      <c r="B69" s="25" t="s">
        <v>19</v>
      </c>
      <c r="C69" s="33"/>
      <c r="D69" s="38"/>
      <c r="E69" s="25"/>
      <c r="F69" s="25" t="s">
        <v>19</v>
      </c>
      <c r="G69" s="25"/>
      <c r="H69" s="25"/>
      <c r="I69" s="25" t="s">
        <v>19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1:31" ht="18">
      <c r="A70" s="41">
        <v>23</v>
      </c>
      <c r="B70" s="50" t="s">
        <v>125</v>
      </c>
      <c r="C70" s="49">
        <v>9900</v>
      </c>
      <c r="D70" s="49">
        <v>9900</v>
      </c>
      <c r="E70" s="19" t="s">
        <v>16</v>
      </c>
      <c r="F70" s="19" t="s">
        <v>133</v>
      </c>
      <c r="G70" s="19" t="str">
        <f>F70</f>
        <v>นายปกรณ์ ปรุดรัมย์</v>
      </c>
      <c r="H70" s="50" t="s">
        <v>17</v>
      </c>
      <c r="I70" s="50" t="s">
        <v>134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1:31" ht="18">
      <c r="A71" s="42"/>
      <c r="B71" s="10" t="s">
        <v>83</v>
      </c>
      <c r="C71" s="35"/>
      <c r="D71" s="35"/>
      <c r="E71" s="10"/>
      <c r="F71" s="51">
        <v>9900</v>
      </c>
      <c r="G71" s="52">
        <f>F71</f>
        <v>9900</v>
      </c>
      <c r="H71" s="53" t="s">
        <v>18</v>
      </c>
      <c r="I71" s="10" t="s">
        <v>84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1:31" ht="18">
      <c r="A72" s="43"/>
      <c r="B72" s="25" t="s">
        <v>19</v>
      </c>
      <c r="C72" s="33"/>
      <c r="D72" s="38"/>
      <c r="E72" s="25"/>
      <c r="F72" s="25" t="s">
        <v>19</v>
      </c>
      <c r="G72" s="25"/>
      <c r="H72" s="25"/>
      <c r="I72" s="25" t="s">
        <v>19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1:31" ht="18">
      <c r="A73" s="41">
        <v>24</v>
      </c>
      <c r="B73" s="50" t="s">
        <v>125</v>
      </c>
      <c r="C73" s="49">
        <v>9900</v>
      </c>
      <c r="D73" s="49">
        <v>9900</v>
      </c>
      <c r="E73" s="19" t="s">
        <v>16</v>
      </c>
      <c r="F73" s="19" t="s">
        <v>135</v>
      </c>
      <c r="G73" s="19" t="str">
        <f>F73</f>
        <v>นายพิชิต สำเร็จรัมย์</v>
      </c>
      <c r="H73" s="50" t="s">
        <v>17</v>
      </c>
      <c r="I73" s="50" t="s">
        <v>136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1:31" ht="18">
      <c r="A74" s="42"/>
      <c r="B74" s="10" t="s">
        <v>83</v>
      </c>
      <c r="C74" s="35"/>
      <c r="D74" s="35"/>
      <c r="E74" s="10"/>
      <c r="F74" s="51">
        <v>9900</v>
      </c>
      <c r="G74" s="52">
        <f>F74</f>
        <v>9900</v>
      </c>
      <c r="H74" s="53" t="s">
        <v>18</v>
      </c>
      <c r="I74" s="10" t="s">
        <v>84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1:31" ht="18">
      <c r="A75" s="42"/>
      <c r="B75" s="10"/>
      <c r="C75" s="35"/>
      <c r="D75" s="35"/>
      <c r="E75" s="10"/>
      <c r="F75" s="51"/>
      <c r="G75" s="52"/>
      <c r="H75" s="53"/>
      <c r="I75" s="10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1:31" ht="18">
      <c r="A76" s="41">
        <v>25</v>
      </c>
      <c r="B76" s="50" t="s">
        <v>137</v>
      </c>
      <c r="C76" s="49">
        <v>6300</v>
      </c>
      <c r="D76" s="49">
        <v>6300</v>
      </c>
      <c r="E76" s="19" t="s">
        <v>16</v>
      </c>
      <c r="F76" s="19" t="s">
        <v>138</v>
      </c>
      <c r="G76" s="19" t="str">
        <f>F76</f>
        <v>นางสมจินต์ ปะทิรัมย์</v>
      </c>
      <c r="H76" s="50" t="s">
        <v>17</v>
      </c>
      <c r="I76" s="50" t="s">
        <v>139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1:31" ht="18">
      <c r="A77" s="42"/>
      <c r="B77" s="10" t="s">
        <v>83</v>
      </c>
      <c r="C77" s="35"/>
      <c r="D77" s="35"/>
      <c r="E77" s="10"/>
      <c r="F77" s="51">
        <v>6300</v>
      </c>
      <c r="G77" s="52">
        <f>F77</f>
        <v>6300</v>
      </c>
      <c r="H77" s="53" t="s">
        <v>18</v>
      </c>
      <c r="I77" s="10" t="s">
        <v>84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1:31" ht="18">
      <c r="A78" s="43"/>
      <c r="B78" s="25" t="s">
        <v>19</v>
      </c>
      <c r="C78" s="33"/>
      <c r="D78" s="38"/>
      <c r="E78" s="25"/>
      <c r="F78" s="25" t="s">
        <v>19</v>
      </c>
      <c r="G78" s="25"/>
      <c r="H78" s="25"/>
      <c r="I78" s="25" t="s">
        <v>19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1:31" ht="18">
      <c r="A79" s="41">
        <v>26</v>
      </c>
      <c r="B79" s="50" t="s">
        <v>125</v>
      </c>
      <c r="C79" s="49">
        <v>9900</v>
      </c>
      <c r="D79" s="49">
        <v>9900</v>
      </c>
      <c r="E79" s="19" t="s">
        <v>16</v>
      </c>
      <c r="F79" s="19" t="s">
        <v>140</v>
      </c>
      <c r="G79" s="19" t="str">
        <f>F79</f>
        <v>นายประเดิม สำเร็จรัมย์</v>
      </c>
      <c r="H79" s="50" t="s">
        <v>17</v>
      </c>
      <c r="I79" s="50" t="s">
        <v>141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1:31" ht="18">
      <c r="A80" s="42"/>
      <c r="B80" s="10" t="s">
        <v>83</v>
      </c>
      <c r="C80" s="35"/>
      <c r="D80" s="35"/>
      <c r="E80" s="10"/>
      <c r="F80" s="51">
        <v>9900</v>
      </c>
      <c r="G80" s="52">
        <f>F80</f>
        <v>9900</v>
      </c>
      <c r="H80" s="53" t="s">
        <v>18</v>
      </c>
      <c r="I80" s="10" t="s">
        <v>84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8">
      <c r="A81" s="43"/>
      <c r="B81" s="25" t="s">
        <v>19</v>
      </c>
      <c r="C81" s="33"/>
      <c r="D81" s="38"/>
      <c r="E81" s="25"/>
      <c r="F81" s="25" t="s">
        <v>19</v>
      </c>
      <c r="G81" s="25"/>
      <c r="H81" s="25"/>
      <c r="I81" s="25" t="s">
        <v>19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8">
      <c r="A82" s="41">
        <v>27</v>
      </c>
      <c r="B82" s="50" t="s">
        <v>125</v>
      </c>
      <c r="C82" s="49">
        <v>9900</v>
      </c>
      <c r="D82" s="49">
        <v>9900</v>
      </c>
      <c r="E82" s="19" t="s">
        <v>16</v>
      </c>
      <c r="F82" s="19" t="s">
        <v>142</v>
      </c>
      <c r="G82" s="19" t="str">
        <f>F82</f>
        <v>นายประหยัด เบียนรัมย์</v>
      </c>
      <c r="H82" s="50" t="s">
        <v>17</v>
      </c>
      <c r="I82" s="50" t="s">
        <v>143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8">
      <c r="A83" s="42"/>
      <c r="B83" s="10" t="s">
        <v>83</v>
      </c>
      <c r="C83" s="35"/>
      <c r="D83" s="35"/>
      <c r="E83" s="10"/>
      <c r="F83" s="51">
        <v>9900</v>
      </c>
      <c r="G83" s="52">
        <f>F83</f>
        <v>9900</v>
      </c>
      <c r="H83" s="53" t="s">
        <v>18</v>
      </c>
      <c r="I83" s="10" t="s">
        <v>84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8">
      <c r="A84" s="43"/>
      <c r="B84" s="25" t="s">
        <v>19</v>
      </c>
      <c r="C84" s="33"/>
      <c r="D84" s="38"/>
      <c r="E84" s="25"/>
      <c r="F84" s="25" t="s">
        <v>19</v>
      </c>
      <c r="G84" s="25"/>
      <c r="H84" s="25"/>
      <c r="I84" s="25" t="s">
        <v>19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8">
      <c r="A85" s="41">
        <v>28</v>
      </c>
      <c r="B85" s="50" t="s">
        <v>130</v>
      </c>
      <c r="C85" s="49">
        <v>9000</v>
      </c>
      <c r="D85" s="49">
        <v>9000</v>
      </c>
      <c r="E85" s="19" t="s">
        <v>16</v>
      </c>
      <c r="F85" s="19" t="s">
        <v>144</v>
      </c>
      <c r="G85" s="19" t="str">
        <f>F85</f>
        <v>นางพูน ออกรรัมย์</v>
      </c>
      <c r="H85" s="50" t="s">
        <v>17</v>
      </c>
      <c r="I85" s="50" t="s">
        <v>145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18">
      <c r="A86" s="42"/>
      <c r="B86" s="10" t="s">
        <v>83</v>
      </c>
      <c r="C86" s="35"/>
      <c r="D86" s="35"/>
      <c r="E86" s="10"/>
      <c r="F86" s="51">
        <v>9000</v>
      </c>
      <c r="G86" s="52">
        <f>F86</f>
        <v>9000</v>
      </c>
      <c r="H86" s="53" t="s">
        <v>18</v>
      </c>
      <c r="I86" s="10" t="s">
        <v>84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8">
      <c r="A87" s="43"/>
      <c r="B87" s="25" t="s">
        <v>19</v>
      </c>
      <c r="C87" s="33"/>
      <c r="D87" s="38"/>
      <c r="E87" s="25"/>
      <c r="F87" s="25" t="s">
        <v>19</v>
      </c>
      <c r="G87" s="25"/>
      <c r="H87" s="25"/>
      <c r="I87" s="25" t="s">
        <v>19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8">
      <c r="A88" s="41">
        <v>29</v>
      </c>
      <c r="B88" s="50" t="s">
        <v>137</v>
      </c>
      <c r="C88" s="49">
        <v>6300</v>
      </c>
      <c r="D88" s="49">
        <v>6300</v>
      </c>
      <c r="E88" s="19" t="s">
        <v>16</v>
      </c>
      <c r="F88" s="70" t="s">
        <v>146</v>
      </c>
      <c r="G88" s="19" t="str">
        <f>F88</f>
        <v>นายเฉลิมพล อาณาเขต</v>
      </c>
      <c r="H88" s="50" t="s">
        <v>17</v>
      </c>
      <c r="I88" s="50" t="s">
        <v>147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8">
      <c r="A89" s="42"/>
      <c r="B89" s="10" t="s">
        <v>83</v>
      </c>
      <c r="C89" s="35"/>
      <c r="D89" s="35"/>
      <c r="E89" s="10"/>
      <c r="F89" s="51">
        <v>6300</v>
      </c>
      <c r="G89" s="52">
        <f>F89</f>
        <v>6300</v>
      </c>
      <c r="H89" s="53" t="s">
        <v>18</v>
      </c>
      <c r="I89" s="10" t="s">
        <v>84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8">
      <c r="A90" s="57">
        <v>30</v>
      </c>
      <c r="B90" s="50" t="s">
        <v>148</v>
      </c>
      <c r="C90" s="58">
        <v>281996</v>
      </c>
      <c r="D90" s="58">
        <v>281996</v>
      </c>
      <c r="E90" s="19" t="s">
        <v>16</v>
      </c>
      <c r="F90" s="50" t="s">
        <v>149</v>
      </c>
      <c r="G90" s="19" t="str">
        <f>F90</f>
        <v>ร้านดีดีสื่อการค้า</v>
      </c>
      <c r="H90" s="19" t="s">
        <v>17</v>
      </c>
      <c r="I90" s="19" t="s">
        <v>150</v>
      </c>
      <c r="J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8">
      <c r="A91" s="10"/>
      <c r="B91" s="10" t="s">
        <v>73</v>
      </c>
      <c r="C91" s="35"/>
      <c r="D91" s="35"/>
      <c r="E91" s="10"/>
      <c r="F91" s="51">
        <v>281996</v>
      </c>
      <c r="G91" s="52">
        <f>F91</f>
        <v>281996</v>
      </c>
      <c r="H91" s="10" t="s">
        <v>18</v>
      </c>
      <c r="I91" s="10" t="s">
        <v>84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8">
      <c r="A92" s="25"/>
      <c r="B92" s="25" t="s">
        <v>19</v>
      </c>
      <c r="C92" s="38"/>
      <c r="D92" s="25"/>
      <c r="E92" s="25"/>
      <c r="F92" s="25" t="s">
        <v>19</v>
      </c>
      <c r="G92" s="25"/>
      <c r="H92" s="25"/>
      <c r="I92" s="25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8">
      <c r="A93" s="57">
        <v>31</v>
      </c>
      <c r="B93" s="50" t="s">
        <v>151</v>
      </c>
      <c r="C93" s="58">
        <v>33524</v>
      </c>
      <c r="D93" s="58">
        <v>33524</v>
      </c>
      <c r="E93" s="19" t="s">
        <v>16</v>
      </c>
      <c r="F93" s="50" t="s">
        <v>149</v>
      </c>
      <c r="G93" s="19" t="str">
        <f>F93</f>
        <v>ร้านดีดีสื่อการค้า</v>
      </c>
      <c r="H93" s="19" t="s">
        <v>17</v>
      </c>
      <c r="I93" s="19" t="s">
        <v>152</v>
      </c>
      <c r="J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8">
      <c r="A94" s="10"/>
      <c r="B94" s="10" t="s">
        <v>73</v>
      </c>
      <c r="C94" s="35"/>
      <c r="D94" s="35"/>
      <c r="E94" s="10"/>
      <c r="F94" s="51">
        <v>33524</v>
      </c>
      <c r="G94" s="52">
        <f>F94</f>
        <v>33524</v>
      </c>
      <c r="H94" s="10" t="s">
        <v>18</v>
      </c>
      <c r="I94" s="10" t="s">
        <v>84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8">
      <c r="A95" s="41">
        <v>32</v>
      </c>
      <c r="B95" s="50" t="s">
        <v>153</v>
      </c>
      <c r="C95" s="49">
        <v>8781</v>
      </c>
      <c r="D95" s="49">
        <v>8781</v>
      </c>
      <c r="E95" s="19" t="s">
        <v>16</v>
      </c>
      <c r="F95" s="50" t="s">
        <v>154</v>
      </c>
      <c r="G95" s="50" t="str">
        <f>F95</f>
        <v>บจก.ผลบุญ ออฟฟิศ อิควิปเม้นท์</v>
      </c>
      <c r="H95" s="50" t="s">
        <v>17</v>
      </c>
      <c r="I95" s="50" t="s">
        <v>155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8">
      <c r="A96" s="42"/>
      <c r="B96" s="10" t="s">
        <v>69</v>
      </c>
      <c r="C96" s="35"/>
      <c r="D96" s="35"/>
      <c r="E96" s="10"/>
      <c r="F96" s="51">
        <v>8781</v>
      </c>
      <c r="G96" s="52">
        <f>F96</f>
        <v>8781</v>
      </c>
      <c r="H96" s="53" t="s">
        <v>18</v>
      </c>
      <c r="I96" s="10" t="s">
        <v>156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1:31" ht="18">
      <c r="A97" s="43"/>
      <c r="B97" s="25" t="s">
        <v>19</v>
      </c>
      <c r="C97" s="33"/>
      <c r="D97" s="38"/>
      <c r="E97" s="25"/>
      <c r="F97" s="25" t="s">
        <v>19</v>
      </c>
      <c r="G97" s="25"/>
      <c r="H97" s="25"/>
      <c r="I97" s="25" t="s">
        <v>19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1:31" ht="18">
      <c r="A98" s="41">
        <v>33</v>
      </c>
      <c r="B98" s="50" t="s">
        <v>157</v>
      </c>
      <c r="C98" s="49">
        <v>6770</v>
      </c>
      <c r="D98" s="49">
        <v>6770</v>
      </c>
      <c r="E98" s="19" t="s">
        <v>16</v>
      </c>
      <c r="F98" s="70" t="s">
        <v>158</v>
      </c>
      <c r="G98" s="19" t="str">
        <f>F98</f>
        <v>ร้านพรพนัส</v>
      </c>
      <c r="H98" s="50" t="s">
        <v>17</v>
      </c>
      <c r="I98" s="50" t="s">
        <v>159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pans="1:31" ht="18">
      <c r="A99" s="42"/>
      <c r="B99" s="10" t="s">
        <v>19</v>
      </c>
      <c r="C99" s="35"/>
      <c r="D99" s="35"/>
      <c r="E99" s="10"/>
      <c r="F99" s="51">
        <v>6770</v>
      </c>
      <c r="G99" s="52">
        <f>F99</f>
        <v>6770</v>
      </c>
      <c r="H99" s="53" t="s">
        <v>18</v>
      </c>
      <c r="I99" s="10" t="s">
        <v>160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pans="1:31" ht="18">
      <c r="A100" s="43"/>
      <c r="B100" s="25" t="s">
        <v>19</v>
      </c>
      <c r="C100" s="33"/>
      <c r="D100" s="38"/>
      <c r="E100" s="25"/>
      <c r="F100" s="25" t="s">
        <v>19</v>
      </c>
      <c r="G100" s="25"/>
      <c r="H100" s="25"/>
      <c r="I100" s="25" t="s">
        <v>19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pans="1:31" ht="18">
      <c r="A101" s="41">
        <v>34</v>
      </c>
      <c r="B101" s="50" t="s">
        <v>161</v>
      </c>
      <c r="C101" s="49">
        <v>11480</v>
      </c>
      <c r="D101" s="49">
        <v>11480</v>
      </c>
      <c r="E101" s="19" t="s">
        <v>16</v>
      </c>
      <c r="F101" s="70" t="s">
        <v>158</v>
      </c>
      <c r="G101" s="19" t="str">
        <f>F101</f>
        <v>ร้านพรพนัส</v>
      </c>
      <c r="H101" s="50" t="s">
        <v>17</v>
      </c>
      <c r="I101" s="50" t="s">
        <v>162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pans="1:31" ht="18">
      <c r="A102" s="42"/>
      <c r="B102" s="10" t="s">
        <v>40</v>
      </c>
      <c r="C102" s="35"/>
      <c r="D102" s="35"/>
      <c r="E102" s="10"/>
      <c r="F102" s="51">
        <v>11480</v>
      </c>
      <c r="G102" s="52">
        <f>F102</f>
        <v>11480</v>
      </c>
      <c r="H102" s="53" t="s">
        <v>18</v>
      </c>
      <c r="I102" s="10" t="s">
        <v>160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pans="1:31" ht="18">
      <c r="A103" s="43"/>
      <c r="B103" s="25" t="s">
        <v>19</v>
      </c>
      <c r="C103" s="33"/>
      <c r="D103" s="38"/>
      <c r="E103" s="25"/>
      <c r="F103" s="25" t="s">
        <v>19</v>
      </c>
      <c r="G103" s="25"/>
      <c r="H103" s="25"/>
      <c r="I103" s="25" t="s">
        <v>19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spans="1:31" ht="18">
      <c r="A104" s="7">
        <v>35</v>
      </c>
      <c r="B104" s="8" t="s">
        <v>75</v>
      </c>
      <c r="C104" s="9">
        <v>5176</v>
      </c>
      <c r="D104" s="9">
        <v>5176</v>
      </c>
      <c r="E104" s="10" t="s">
        <v>16</v>
      </c>
      <c r="F104" s="11" t="s">
        <v>163</v>
      </c>
      <c r="G104" s="11" t="str">
        <f>F104</f>
        <v>บจก.ก้ำหมงเครื่องครัว</v>
      </c>
      <c r="H104" s="46" t="s">
        <v>17</v>
      </c>
      <c r="I104" s="50" t="s">
        <v>164</v>
      </c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spans="1:31" ht="18">
      <c r="A105" s="7"/>
      <c r="B105" s="8" t="s">
        <v>40</v>
      </c>
      <c r="C105" s="14"/>
      <c r="D105" s="14"/>
      <c r="E105" s="10"/>
      <c r="F105" s="44">
        <v>5176</v>
      </c>
      <c r="G105" s="45">
        <f>F105</f>
        <v>5176</v>
      </c>
      <c r="H105" s="46" t="s">
        <v>18</v>
      </c>
      <c r="I105" s="10" t="s">
        <v>165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spans="1:31" ht="18">
      <c r="A106" s="7"/>
      <c r="B106" s="8" t="s">
        <v>19</v>
      </c>
      <c r="C106" s="15"/>
      <c r="D106" s="14"/>
      <c r="E106" s="10"/>
      <c r="F106" s="11" t="s">
        <v>19</v>
      </c>
      <c r="G106" s="11"/>
      <c r="H106" s="11"/>
      <c r="I106" s="11" t="s">
        <v>19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spans="1:31" ht="18">
      <c r="A107" s="16">
        <v>36</v>
      </c>
      <c r="B107" s="17" t="s">
        <v>166</v>
      </c>
      <c r="C107" s="18">
        <v>1500</v>
      </c>
      <c r="D107" s="18">
        <v>1500</v>
      </c>
      <c r="E107" s="41" t="s">
        <v>16</v>
      </c>
      <c r="F107" s="20" t="s">
        <v>35</v>
      </c>
      <c r="G107" s="20" t="str">
        <f>F107</f>
        <v>นายคมศร อุดนอก</v>
      </c>
      <c r="H107" s="20" t="s">
        <v>17</v>
      </c>
      <c r="I107" s="50" t="s">
        <v>167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spans="1:31" ht="18">
      <c r="A108" s="7"/>
      <c r="B108" s="8" t="s">
        <v>168</v>
      </c>
      <c r="C108" s="14"/>
      <c r="D108" s="14"/>
      <c r="E108" s="10"/>
      <c r="F108" s="44">
        <v>1500</v>
      </c>
      <c r="G108" s="45">
        <f>F108</f>
        <v>1500</v>
      </c>
      <c r="H108" s="11" t="s">
        <v>18</v>
      </c>
      <c r="I108" s="10" t="s">
        <v>169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</row>
    <row r="109" spans="1:31" ht="18">
      <c r="A109" s="7"/>
      <c r="B109" s="8"/>
      <c r="C109" s="21"/>
      <c r="D109" s="14"/>
      <c r="E109" s="10"/>
      <c r="F109" s="11"/>
      <c r="G109" s="11"/>
      <c r="H109" s="11"/>
      <c r="I109" s="46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</row>
    <row r="110" spans="1:31" ht="18">
      <c r="A110" s="41">
        <v>37</v>
      </c>
      <c r="B110" s="19" t="s">
        <v>166</v>
      </c>
      <c r="C110" s="58">
        <v>2400</v>
      </c>
      <c r="D110" s="58">
        <v>2400</v>
      </c>
      <c r="E110" s="41" t="s">
        <v>16</v>
      </c>
      <c r="F110" s="19" t="s">
        <v>35</v>
      </c>
      <c r="G110" s="19" t="str">
        <f>F110</f>
        <v>นายคมศร อุดนอก</v>
      </c>
      <c r="H110" s="19" t="s">
        <v>17</v>
      </c>
      <c r="I110" s="50" t="s">
        <v>170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</row>
    <row r="111" spans="1:31" ht="18">
      <c r="A111" s="42"/>
      <c r="B111" s="53" t="s">
        <v>171</v>
      </c>
      <c r="C111" s="35"/>
      <c r="D111" s="35"/>
      <c r="E111" s="10"/>
      <c r="F111" s="51">
        <v>2400</v>
      </c>
      <c r="G111" s="52">
        <f>F111</f>
        <v>2400</v>
      </c>
      <c r="H111" s="10" t="s">
        <v>18</v>
      </c>
      <c r="I111" s="10" t="s">
        <v>172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</row>
    <row r="112" spans="1:31" ht="18">
      <c r="A112" s="7">
        <v>37</v>
      </c>
      <c r="B112" s="8" t="s">
        <v>173</v>
      </c>
      <c r="C112" s="14">
        <v>1500</v>
      </c>
      <c r="D112" s="14">
        <v>1500</v>
      </c>
      <c r="E112" s="27" t="s">
        <v>16</v>
      </c>
      <c r="F112" s="28" t="s">
        <v>35</v>
      </c>
      <c r="G112" s="28" t="str">
        <f>F112</f>
        <v>นายคมศร อุดนอก</v>
      </c>
      <c r="H112" s="11" t="s">
        <v>17</v>
      </c>
      <c r="I112" s="53" t="s">
        <v>174</v>
      </c>
      <c r="J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</row>
    <row r="113" spans="1:31" ht="18.75" customHeight="1">
      <c r="A113" s="7"/>
      <c r="B113" s="8" t="s">
        <v>175</v>
      </c>
      <c r="C113" s="14"/>
      <c r="D113" s="14"/>
      <c r="E113" s="10"/>
      <c r="F113" s="44">
        <v>1500</v>
      </c>
      <c r="G113" s="45">
        <f>F113</f>
        <v>1500</v>
      </c>
      <c r="H113" s="11" t="s">
        <v>18</v>
      </c>
      <c r="I113" s="10" t="s">
        <v>176</v>
      </c>
      <c r="J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</row>
    <row r="114" spans="1:31" ht="15.75" customHeight="1">
      <c r="A114" s="30"/>
      <c r="B114" s="22"/>
      <c r="C114" s="24"/>
      <c r="D114" s="24"/>
      <c r="E114" s="25"/>
      <c r="F114" s="26"/>
      <c r="G114" s="26"/>
      <c r="H114" s="26"/>
      <c r="I114" s="26"/>
      <c r="J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</row>
    <row r="115" spans="1:31" ht="18">
      <c r="A115" s="16">
        <v>38</v>
      </c>
      <c r="B115" s="17" t="s">
        <v>39</v>
      </c>
      <c r="C115" s="18">
        <v>3800</v>
      </c>
      <c r="D115" s="18">
        <v>3800</v>
      </c>
      <c r="E115" s="19" t="s">
        <v>16</v>
      </c>
      <c r="F115" s="20" t="s">
        <v>41</v>
      </c>
      <c r="G115" s="20" t="str">
        <f>F115</f>
        <v>ร้านเอส.ดี.คอมพิวเตอร์มาร์ท</v>
      </c>
      <c r="H115" s="20" t="s">
        <v>17</v>
      </c>
      <c r="I115" s="20" t="s">
        <v>177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</row>
    <row r="116" spans="1:31" ht="18">
      <c r="A116" s="7"/>
      <c r="B116" s="8" t="s">
        <v>40</v>
      </c>
      <c r="C116" s="14"/>
      <c r="D116" s="14"/>
      <c r="E116" s="10"/>
      <c r="F116" s="44">
        <v>3800</v>
      </c>
      <c r="G116" s="45">
        <f>F116</f>
        <v>3800</v>
      </c>
      <c r="H116" s="11" t="s">
        <v>18</v>
      </c>
      <c r="I116" s="10" t="s">
        <v>178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</row>
    <row r="117" spans="1:31" ht="18">
      <c r="A117" s="22"/>
      <c r="B117" s="22" t="s">
        <v>19</v>
      </c>
      <c r="C117" s="23"/>
      <c r="D117" s="24"/>
      <c r="E117" s="25"/>
      <c r="F117" s="26" t="s">
        <v>19</v>
      </c>
      <c r="G117" s="26"/>
      <c r="H117" s="26"/>
      <c r="I117" s="26"/>
      <c r="J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</row>
    <row r="118" spans="1:31" ht="18">
      <c r="A118" s="31">
        <v>39</v>
      </c>
      <c r="B118" s="55" t="s">
        <v>179</v>
      </c>
      <c r="C118" s="14">
        <v>1168</v>
      </c>
      <c r="D118" s="14">
        <v>1168</v>
      </c>
      <c r="E118" s="27" t="s">
        <v>16</v>
      </c>
      <c r="F118" s="11" t="s">
        <v>180</v>
      </c>
      <c r="G118" s="11" t="str">
        <f>F118</f>
        <v>นายอุทัย ปุลันรัมย์</v>
      </c>
      <c r="H118" s="11" t="s">
        <v>17</v>
      </c>
      <c r="I118" s="50" t="s">
        <v>181</v>
      </c>
      <c r="J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</row>
    <row r="119" spans="1:31" ht="18">
      <c r="A119" s="7"/>
      <c r="B119" s="54" t="s">
        <v>69</v>
      </c>
      <c r="C119" s="14"/>
      <c r="D119" s="14"/>
      <c r="E119" s="10"/>
      <c r="F119" s="44">
        <v>1168</v>
      </c>
      <c r="G119" s="45">
        <f>F119</f>
        <v>1168</v>
      </c>
      <c r="H119" s="11" t="s">
        <v>18</v>
      </c>
      <c r="I119" s="10" t="s">
        <v>165</v>
      </c>
      <c r="J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</row>
    <row r="120" spans="1:31" ht="18">
      <c r="A120" s="7"/>
      <c r="B120" s="54"/>
      <c r="C120" s="14"/>
      <c r="D120" s="14"/>
      <c r="E120" s="10"/>
      <c r="F120" s="44"/>
      <c r="G120" s="45"/>
      <c r="H120" s="11"/>
      <c r="I120" s="11"/>
      <c r="J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</row>
    <row r="121" spans="1:31" ht="18">
      <c r="A121" s="16">
        <v>40</v>
      </c>
      <c r="B121" s="17" t="s">
        <v>182</v>
      </c>
      <c r="C121" s="18">
        <v>5738.41</v>
      </c>
      <c r="D121" s="18">
        <v>5738.41</v>
      </c>
      <c r="E121" s="19" t="s">
        <v>16</v>
      </c>
      <c r="F121" s="20" t="s">
        <v>41</v>
      </c>
      <c r="G121" s="20" t="str">
        <f>F121</f>
        <v>ร้านเอส.ดี.คอมพิวเตอร์มาร์ท</v>
      </c>
      <c r="H121" s="20" t="s">
        <v>17</v>
      </c>
      <c r="I121" s="20" t="s">
        <v>183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</row>
    <row r="122" spans="1:31" ht="18">
      <c r="A122" s="7"/>
      <c r="B122" s="8" t="s">
        <v>40</v>
      </c>
      <c r="C122" s="14"/>
      <c r="D122" s="14"/>
      <c r="E122" s="10"/>
      <c r="F122" s="44">
        <v>5738.41</v>
      </c>
      <c r="G122" s="45">
        <f>F122</f>
        <v>5738.41</v>
      </c>
      <c r="H122" s="11" t="s">
        <v>18</v>
      </c>
      <c r="I122" s="10" t="s">
        <v>165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</row>
    <row r="123" spans="1:31" ht="18">
      <c r="A123" s="22"/>
      <c r="B123" s="22" t="s">
        <v>19</v>
      </c>
      <c r="C123" s="23"/>
      <c r="D123" s="24"/>
      <c r="E123" s="25"/>
      <c r="F123" s="26" t="s">
        <v>19</v>
      </c>
      <c r="G123" s="26"/>
      <c r="H123" s="26"/>
      <c r="I123" s="26"/>
      <c r="J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</row>
    <row r="124" spans="1:31" ht="18">
      <c r="A124" s="16">
        <v>41</v>
      </c>
      <c r="B124" s="17" t="s">
        <v>184</v>
      </c>
      <c r="C124" s="18">
        <v>630</v>
      </c>
      <c r="D124" s="18">
        <v>630</v>
      </c>
      <c r="E124" s="19" t="s">
        <v>16</v>
      </c>
      <c r="F124" s="20" t="s">
        <v>185</v>
      </c>
      <c r="G124" s="20" t="str">
        <f>F124</f>
        <v>ร้านโซดีทราย</v>
      </c>
      <c r="H124" s="20" t="s">
        <v>17</v>
      </c>
      <c r="I124" s="20" t="s">
        <v>186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</row>
    <row r="125" spans="1:31" ht="18">
      <c r="A125" s="7"/>
      <c r="B125" s="8"/>
      <c r="C125" s="14"/>
      <c r="D125" s="14"/>
      <c r="E125" s="10"/>
      <c r="F125" s="44">
        <v>630</v>
      </c>
      <c r="G125" s="45">
        <f>F125</f>
        <v>630</v>
      </c>
      <c r="H125" s="11" t="s">
        <v>18</v>
      </c>
      <c r="I125" s="10" t="s">
        <v>187</v>
      </c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</row>
    <row r="126" spans="1:31" ht="18">
      <c r="A126" s="16">
        <v>42</v>
      </c>
      <c r="B126" s="17" t="s">
        <v>188</v>
      </c>
      <c r="C126" s="18">
        <v>1555</v>
      </c>
      <c r="D126" s="18">
        <v>1555</v>
      </c>
      <c r="E126" s="19" t="s">
        <v>16</v>
      </c>
      <c r="F126" s="20" t="s">
        <v>189</v>
      </c>
      <c r="G126" s="20" t="str">
        <f>F126</f>
        <v>น.ส.กมนรัตน์ สวัสดี</v>
      </c>
      <c r="H126" s="20" t="s">
        <v>17</v>
      </c>
      <c r="I126" s="20" t="s">
        <v>190</v>
      </c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</row>
    <row r="127" spans="1:31" ht="18">
      <c r="A127" s="7"/>
      <c r="B127" s="8"/>
      <c r="C127" s="14"/>
      <c r="D127" s="14"/>
      <c r="E127" s="10"/>
      <c r="F127" s="44">
        <v>1555</v>
      </c>
      <c r="G127" s="45">
        <f>F127</f>
        <v>1555</v>
      </c>
      <c r="H127" s="11" t="s">
        <v>18</v>
      </c>
      <c r="I127" s="10" t="s">
        <v>191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</row>
    <row r="128" spans="1:31" ht="18">
      <c r="A128" s="22"/>
      <c r="B128" s="22" t="s">
        <v>19</v>
      </c>
      <c r="C128" s="23"/>
      <c r="D128" s="24"/>
      <c r="E128" s="25"/>
      <c r="F128" s="26" t="s">
        <v>19</v>
      </c>
      <c r="G128" s="26"/>
      <c r="H128" s="26"/>
      <c r="I128" s="26"/>
      <c r="J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</row>
    <row r="129" spans="1:31" ht="18">
      <c r="A129" s="16">
        <v>43</v>
      </c>
      <c r="B129" s="17" t="s">
        <v>192</v>
      </c>
      <c r="C129" s="18">
        <v>360</v>
      </c>
      <c r="D129" s="18">
        <v>360</v>
      </c>
      <c r="E129" s="19" t="s">
        <v>16</v>
      </c>
      <c r="F129" s="20" t="s">
        <v>193</v>
      </c>
      <c r="G129" s="20" t="str">
        <f>F129</f>
        <v>นางสาวสุมาลี บัวมาศ</v>
      </c>
      <c r="H129" s="20" t="s">
        <v>17</v>
      </c>
      <c r="I129" s="47" t="s">
        <v>194</v>
      </c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</row>
    <row r="130" spans="1:31" ht="18">
      <c r="A130" s="7"/>
      <c r="B130" s="8" t="s">
        <v>195</v>
      </c>
      <c r="C130" s="14"/>
      <c r="D130" s="14"/>
      <c r="E130" s="10"/>
      <c r="F130" s="44">
        <v>360</v>
      </c>
      <c r="G130" s="45">
        <f>F130</f>
        <v>360</v>
      </c>
      <c r="H130" s="11" t="s">
        <v>18</v>
      </c>
      <c r="I130" s="10" t="s">
        <v>196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</row>
    <row r="131" spans="1:31" ht="18">
      <c r="A131" s="22"/>
      <c r="B131" s="22" t="s">
        <v>19</v>
      </c>
      <c r="C131" s="23"/>
      <c r="D131" s="24"/>
      <c r="E131" s="25"/>
      <c r="F131" s="26" t="s">
        <v>19</v>
      </c>
      <c r="G131" s="26"/>
      <c r="H131" s="26"/>
      <c r="I131" s="26" t="s">
        <v>197</v>
      </c>
      <c r="J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</row>
    <row r="132" spans="1:31" ht="18">
      <c r="A132" s="12"/>
      <c r="B132" s="12"/>
      <c r="C132" s="12"/>
      <c r="D132" s="12"/>
      <c r="E132" s="12"/>
      <c r="F132" s="12"/>
      <c r="G132" s="74">
        <f>G10+G13+G16+G18+G21+G24+G27+G30+G33+G35+G38+G41+G44+G47+G50+G53+G55+G57+G60+G63+G66+G68+G71+G74+G77+G80+G83+G86+G89+G91+G94+G96+G99+G102+G105+G108+G111+G113+G116+G119+G122+G125+G127+G130</f>
        <v>621978.41</v>
      </c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</row>
    <row r="133" spans="1:31" ht="18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</row>
    <row r="134" spans="1:31" ht="18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</row>
    <row r="135" spans="1:31" ht="18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</row>
    <row r="136" spans="1:31" ht="18">
      <c r="A136" s="12"/>
      <c r="B136" s="12"/>
      <c r="C136" s="12"/>
      <c r="D136" s="12"/>
      <c r="E136" s="12"/>
      <c r="F136" s="12"/>
      <c r="G136" s="12"/>
      <c r="H136" s="12"/>
      <c r="I136" s="12"/>
    </row>
    <row r="137" spans="1:31" ht="18">
      <c r="A137" s="12"/>
      <c r="B137" s="12"/>
      <c r="C137" s="12"/>
      <c r="D137" s="12"/>
      <c r="E137" s="12"/>
      <c r="F137" s="12"/>
      <c r="G137" s="12"/>
      <c r="H137" s="12"/>
      <c r="I137" s="12"/>
    </row>
    <row r="138" spans="1:31" ht="18">
      <c r="A138" s="12"/>
      <c r="B138" s="12"/>
      <c r="C138" s="12"/>
      <c r="D138" s="12"/>
      <c r="E138" s="12"/>
      <c r="F138" s="12"/>
      <c r="G138" s="12"/>
      <c r="H138" s="12"/>
      <c r="I138" s="12"/>
    </row>
  </sheetData>
  <mergeCells count="8">
    <mergeCell ref="A1:I1"/>
    <mergeCell ref="A2:I2"/>
    <mergeCell ref="A3:I3"/>
    <mergeCell ref="A4:I4"/>
    <mergeCell ref="A5:A7"/>
    <mergeCell ref="B5:B7"/>
    <mergeCell ref="D5:D7"/>
    <mergeCell ref="E5:E7"/>
  </mergeCells>
  <pageMargins left="0.11811023622047245" right="0.31496062992125984" top="0.35433070866141736" bottom="0.15748031496062992" header="0.31496062992125984" footer="0.31496062992125984"/>
  <pageSetup paperSize="9" orientation="landscape" verticalDpi="0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6199-DCB0-45E2-965B-E6CA77ED92B0}">
  <dimension ref="A1:AE140"/>
  <sheetViews>
    <sheetView view="pageBreakPreview" topLeftCell="A13" zoomScale="130" zoomScaleNormal="100" zoomScaleSheetLayoutView="130" workbookViewId="0">
      <selection activeCell="K22" sqref="K22"/>
    </sheetView>
  </sheetViews>
  <sheetFormatPr defaultColWidth="9.140625" defaultRowHeight="16.5"/>
  <cols>
    <col min="1" max="1" width="5.42578125" style="13" customWidth="1"/>
    <col min="2" max="2" width="23.85546875" style="13" customWidth="1"/>
    <col min="3" max="3" width="13.140625" style="13" customWidth="1"/>
    <col min="4" max="5" width="9.5703125" style="13" customWidth="1"/>
    <col min="6" max="6" width="16.7109375" style="13" customWidth="1"/>
    <col min="7" max="7" width="19.140625" style="13" customWidth="1"/>
    <col min="8" max="8" width="15.140625" style="13" customWidth="1"/>
    <col min="9" max="9" width="22.140625" style="13" customWidth="1"/>
    <col min="10" max="16384" width="9.140625" style="13"/>
  </cols>
  <sheetData>
    <row r="1" spans="1:31" s="1" customFormat="1" ht="23.25">
      <c r="A1" s="64" t="s">
        <v>1</v>
      </c>
      <c r="B1" s="64"/>
      <c r="C1" s="64"/>
      <c r="D1" s="64"/>
      <c r="E1" s="64"/>
      <c r="F1" s="64"/>
      <c r="G1" s="64"/>
      <c r="H1" s="64"/>
      <c r="I1" s="64"/>
    </row>
    <row r="2" spans="1:31" s="1" customFormat="1" ht="23.25">
      <c r="A2" s="65" t="s">
        <v>198</v>
      </c>
      <c r="B2" s="65"/>
      <c r="C2" s="65"/>
      <c r="D2" s="65"/>
      <c r="E2" s="65"/>
      <c r="F2" s="65"/>
      <c r="G2" s="65"/>
      <c r="H2" s="65"/>
      <c r="I2" s="65"/>
    </row>
    <row r="3" spans="1:31" s="1" customFormat="1" ht="21.75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</row>
    <row r="4" spans="1:31" s="1" customFormat="1" ht="21.75" customHeight="1">
      <c r="A4" s="65" t="s">
        <v>199</v>
      </c>
      <c r="B4" s="65"/>
      <c r="C4" s="65"/>
      <c r="D4" s="65"/>
      <c r="E4" s="65"/>
      <c r="F4" s="65"/>
      <c r="G4" s="65"/>
      <c r="H4" s="65"/>
      <c r="I4" s="65"/>
    </row>
    <row r="5" spans="1:31" s="3" customFormat="1" ht="18.75">
      <c r="A5" s="66" t="s">
        <v>2</v>
      </c>
      <c r="B5" s="66" t="s">
        <v>3</v>
      </c>
      <c r="C5" s="2" t="s">
        <v>4</v>
      </c>
      <c r="D5" s="66" t="s">
        <v>7</v>
      </c>
      <c r="E5" s="68" t="s">
        <v>8</v>
      </c>
      <c r="F5" s="2" t="s">
        <v>9</v>
      </c>
      <c r="G5" s="2" t="s">
        <v>11</v>
      </c>
      <c r="H5" s="2" t="s">
        <v>0</v>
      </c>
      <c r="I5" s="2" t="s">
        <v>14</v>
      </c>
    </row>
    <row r="6" spans="1:31" s="3" customFormat="1" ht="18.75">
      <c r="A6" s="67"/>
      <c r="B6" s="67"/>
      <c r="C6" s="4" t="s">
        <v>5</v>
      </c>
      <c r="D6" s="67"/>
      <c r="E6" s="69"/>
      <c r="F6" s="4" t="s">
        <v>10</v>
      </c>
      <c r="G6" s="4" t="s">
        <v>12</v>
      </c>
      <c r="H6" s="4" t="s">
        <v>13</v>
      </c>
      <c r="I6" s="4" t="s">
        <v>15</v>
      </c>
    </row>
    <row r="7" spans="1:31" s="3" customFormat="1" ht="18.75">
      <c r="A7" s="67"/>
      <c r="B7" s="67"/>
      <c r="C7" s="4" t="s">
        <v>6</v>
      </c>
      <c r="D7" s="67"/>
      <c r="E7" s="69"/>
      <c r="F7" s="4"/>
      <c r="G7" s="4"/>
      <c r="H7" s="4"/>
      <c r="I7" s="4"/>
    </row>
    <row r="8" spans="1:31" s="3" customFormat="1" ht="18.75">
      <c r="A8" s="5" t="s">
        <v>22</v>
      </c>
      <c r="B8" s="5" t="s">
        <v>23</v>
      </c>
      <c r="C8" s="6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pans="1:31" ht="18">
      <c r="A9" s="16">
        <v>1</v>
      </c>
      <c r="B9" s="17" t="s">
        <v>65</v>
      </c>
      <c r="C9" s="48">
        <v>9000</v>
      </c>
      <c r="D9" s="48">
        <v>9000</v>
      </c>
      <c r="E9" s="19" t="s">
        <v>16</v>
      </c>
      <c r="F9" s="20" t="s">
        <v>44</v>
      </c>
      <c r="G9" s="20" t="str">
        <f>F9</f>
        <v>นายดุสิต  ประโลมรัมย์</v>
      </c>
      <c r="H9" s="47" t="s">
        <v>17</v>
      </c>
      <c r="I9" s="47" t="s">
        <v>200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8">
      <c r="A10" s="7"/>
      <c r="B10" s="8" t="s">
        <v>201</v>
      </c>
      <c r="C10" s="14"/>
      <c r="D10" s="14"/>
      <c r="E10" s="10"/>
      <c r="F10" s="44">
        <v>9000</v>
      </c>
      <c r="G10" s="45">
        <f>F10</f>
        <v>9000</v>
      </c>
      <c r="H10" s="46" t="s">
        <v>18</v>
      </c>
      <c r="I10" s="11" t="s">
        <v>202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8">
      <c r="A11" s="30"/>
      <c r="B11" s="22" t="s">
        <v>19</v>
      </c>
      <c r="C11" s="32"/>
      <c r="D11" s="24"/>
      <c r="E11" s="25"/>
      <c r="F11" s="26" t="s">
        <v>19</v>
      </c>
      <c r="G11" s="26"/>
      <c r="H11" s="26"/>
      <c r="I11" s="26" t="s">
        <v>19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8">
      <c r="A12" s="41">
        <v>2</v>
      </c>
      <c r="B12" s="19" t="s">
        <v>65</v>
      </c>
      <c r="C12" s="49">
        <v>9000</v>
      </c>
      <c r="D12" s="49">
        <v>9000</v>
      </c>
      <c r="E12" s="19" t="s">
        <v>16</v>
      </c>
      <c r="F12" s="19" t="s">
        <v>47</v>
      </c>
      <c r="G12" s="19" t="str">
        <f>F12</f>
        <v>นายเวชสิทธิ์ ปิตรัมย์</v>
      </c>
      <c r="H12" s="50" t="s">
        <v>17</v>
      </c>
      <c r="I12" s="50" t="s">
        <v>203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18">
      <c r="A13" s="42"/>
      <c r="B13" s="10" t="s">
        <v>201</v>
      </c>
      <c r="C13" s="35"/>
      <c r="D13" s="35"/>
      <c r="E13" s="10"/>
      <c r="F13" s="51">
        <v>9000</v>
      </c>
      <c r="G13" s="52">
        <f>F13</f>
        <v>9000</v>
      </c>
      <c r="H13" s="53" t="s">
        <v>18</v>
      </c>
      <c r="I13" s="11" t="s">
        <v>202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ht="18">
      <c r="A14" s="43"/>
      <c r="B14" s="25" t="s">
        <v>19</v>
      </c>
      <c r="C14" s="33"/>
      <c r="D14" s="38"/>
      <c r="E14" s="25"/>
      <c r="F14" s="25" t="s">
        <v>19</v>
      </c>
      <c r="G14" s="25"/>
      <c r="H14" s="25"/>
      <c r="I14" s="25" t="s">
        <v>19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 ht="18">
      <c r="A15" s="41">
        <v>3</v>
      </c>
      <c r="B15" s="19" t="s">
        <v>86</v>
      </c>
      <c r="C15" s="49">
        <v>6300</v>
      </c>
      <c r="D15" s="49">
        <v>6300</v>
      </c>
      <c r="E15" s="19" t="s">
        <v>16</v>
      </c>
      <c r="F15" s="19" t="s">
        <v>87</v>
      </c>
      <c r="G15" s="19" t="str">
        <f>F15</f>
        <v>นางเสงี่ยม แป้นทอง</v>
      </c>
      <c r="H15" s="50" t="s">
        <v>17</v>
      </c>
      <c r="I15" s="50" t="s">
        <v>204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8">
      <c r="A16" s="42" t="s">
        <v>19</v>
      </c>
      <c r="B16" s="10" t="s">
        <v>201</v>
      </c>
      <c r="C16" s="35"/>
      <c r="D16" s="35"/>
      <c r="E16" s="10"/>
      <c r="F16" s="51">
        <v>6300</v>
      </c>
      <c r="G16" s="52">
        <f>F16</f>
        <v>6300</v>
      </c>
      <c r="H16" s="53" t="s">
        <v>18</v>
      </c>
      <c r="I16" s="11" t="s">
        <v>202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8">
      <c r="A17" s="41">
        <v>4</v>
      </c>
      <c r="B17" s="19" t="s">
        <v>86</v>
      </c>
      <c r="C17" s="49">
        <v>6300</v>
      </c>
      <c r="D17" s="49">
        <v>6300</v>
      </c>
      <c r="E17" s="19" t="s">
        <v>16</v>
      </c>
      <c r="F17" s="19" t="s">
        <v>89</v>
      </c>
      <c r="G17" s="19" t="str">
        <f>F17</f>
        <v>นายปราโมทย์ ประโลมรัมย์</v>
      </c>
      <c r="H17" s="50" t="s">
        <v>17</v>
      </c>
      <c r="I17" s="50" t="s">
        <v>205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ht="18">
      <c r="A18" s="42"/>
      <c r="B18" s="10" t="s">
        <v>201</v>
      </c>
      <c r="C18" s="35"/>
      <c r="D18" s="35"/>
      <c r="E18" s="10"/>
      <c r="F18" s="51">
        <v>6300</v>
      </c>
      <c r="G18" s="52">
        <f>F18</f>
        <v>6300</v>
      </c>
      <c r="H18" s="53" t="s">
        <v>18</v>
      </c>
      <c r="I18" s="11" t="s">
        <v>202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ht="18">
      <c r="A19" s="43"/>
      <c r="B19" s="25" t="s">
        <v>19</v>
      </c>
      <c r="C19" s="33"/>
      <c r="D19" s="38"/>
      <c r="E19" s="25"/>
      <c r="F19" s="25" t="s">
        <v>19</v>
      </c>
      <c r="G19" s="25"/>
      <c r="H19" s="25"/>
      <c r="I19" s="25" t="s">
        <v>19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ht="18">
      <c r="A20" s="41">
        <v>5</v>
      </c>
      <c r="B20" s="19" t="s">
        <v>86</v>
      </c>
      <c r="C20" s="49">
        <v>9000</v>
      </c>
      <c r="D20" s="49">
        <v>9000</v>
      </c>
      <c r="E20" s="19" t="s">
        <v>16</v>
      </c>
      <c r="F20" s="70" t="s">
        <v>206</v>
      </c>
      <c r="G20" s="19" t="str">
        <f>F20</f>
        <v>น.ส.ปณิฏฐา ออกรรัมย์</v>
      </c>
      <c r="H20" s="50" t="s">
        <v>17</v>
      </c>
      <c r="I20" s="50" t="s">
        <v>207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8">
      <c r="A21" s="42"/>
      <c r="B21" s="10" t="s">
        <v>201</v>
      </c>
      <c r="C21" s="35"/>
      <c r="D21" s="35"/>
      <c r="E21" s="10"/>
      <c r="F21" s="51">
        <v>9000</v>
      </c>
      <c r="G21" s="52">
        <f>F21</f>
        <v>9000</v>
      </c>
      <c r="H21" s="53" t="s">
        <v>18</v>
      </c>
      <c r="I21" s="11" t="s">
        <v>202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8">
      <c r="A22" s="43"/>
      <c r="B22" s="25" t="s">
        <v>19</v>
      </c>
      <c r="C22" s="33"/>
      <c r="D22" s="38"/>
      <c r="E22" s="25"/>
      <c r="F22" s="25" t="s">
        <v>19</v>
      </c>
      <c r="G22" s="25"/>
      <c r="H22" s="25"/>
      <c r="I22" s="25" t="s">
        <v>19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8">
      <c r="A23" s="41">
        <v>6</v>
      </c>
      <c r="B23" s="50" t="s">
        <v>110</v>
      </c>
      <c r="C23" s="49">
        <v>9000</v>
      </c>
      <c r="D23" s="49">
        <v>9000</v>
      </c>
      <c r="E23" s="19" t="s">
        <v>16</v>
      </c>
      <c r="F23" s="70" t="s">
        <v>121</v>
      </c>
      <c r="G23" s="19" t="str">
        <f>F23</f>
        <v>นายสายชล ชาติประสพ</v>
      </c>
      <c r="H23" s="50" t="s">
        <v>17</v>
      </c>
      <c r="I23" s="50" t="s">
        <v>208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8">
      <c r="A24" s="42"/>
      <c r="B24" s="10" t="s">
        <v>201</v>
      </c>
      <c r="C24" s="35"/>
      <c r="D24" s="35"/>
      <c r="E24" s="10"/>
      <c r="F24" s="51">
        <v>9000</v>
      </c>
      <c r="G24" s="52">
        <f>F24</f>
        <v>9000</v>
      </c>
      <c r="H24" s="53" t="s">
        <v>18</v>
      </c>
      <c r="I24" s="11" t="s">
        <v>202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8">
      <c r="A25" s="43"/>
      <c r="B25" s="25" t="s">
        <v>19</v>
      </c>
      <c r="C25" s="33"/>
      <c r="D25" s="38"/>
      <c r="E25" s="25"/>
      <c r="F25" s="25" t="s">
        <v>19</v>
      </c>
      <c r="G25" s="25"/>
      <c r="H25" s="25"/>
      <c r="I25" s="25" t="s">
        <v>19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8">
      <c r="A26" s="41">
        <v>7</v>
      </c>
      <c r="B26" s="50" t="s">
        <v>110</v>
      </c>
      <c r="C26" s="49">
        <v>9000</v>
      </c>
      <c r="D26" s="49">
        <v>9000</v>
      </c>
      <c r="E26" s="19" t="s">
        <v>16</v>
      </c>
      <c r="F26" s="70" t="s">
        <v>123</v>
      </c>
      <c r="G26" s="19" t="str">
        <f>F26</f>
        <v>นายสัญญา รักษา</v>
      </c>
      <c r="H26" s="50" t="s">
        <v>17</v>
      </c>
      <c r="I26" s="50" t="s">
        <v>209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8">
      <c r="A27" s="42"/>
      <c r="B27" s="10" t="s">
        <v>201</v>
      </c>
      <c r="C27" s="35"/>
      <c r="D27" s="35"/>
      <c r="E27" s="10"/>
      <c r="F27" s="51">
        <v>9000</v>
      </c>
      <c r="G27" s="52">
        <f>F27</f>
        <v>9000</v>
      </c>
      <c r="H27" s="53" t="s">
        <v>18</v>
      </c>
      <c r="I27" s="11" t="s">
        <v>202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8">
      <c r="A28" s="43"/>
      <c r="B28" s="25" t="s">
        <v>19</v>
      </c>
      <c r="C28" s="33"/>
      <c r="D28" s="38"/>
      <c r="E28" s="25"/>
      <c r="F28" s="25" t="s">
        <v>19</v>
      </c>
      <c r="G28" s="25"/>
      <c r="H28" s="25"/>
      <c r="I28" s="25" t="s">
        <v>19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8">
      <c r="A29" s="41">
        <v>8</v>
      </c>
      <c r="B29" s="50" t="s">
        <v>110</v>
      </c>
      <c r="C29" s="49">
        <v>9000</v>
      </c>
      <c r="D29" s="49">
        <v>9000</v>
      </c>
      <c r="E29" s="19" t="s">
        <v>16</v>
      </c>
      <c r="F29" s="71" t="s">
        <v>117</v>
      </c>
      <c r="G29" s="19" t="str">
        <f t="shared" ref="G29:G38" si="0">F29</f>
        <v>นายมงคล เปียนรัมย์</v>
      </c>
      <c r="H29" s="50" t="s">
        <v>17</v>
      </c>
      <c r="I29" s="50" t="s">
        <v>210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ht="18">
      <c r="A30" s="42"/>
      <c r="B30" s="10" t="s">
        <v>201</v>
      </c>
      <c r="C30" s="35"/>
      <c r="D30" s="35"/>
      <c r="E30" s="10"/>
      <c r="F30" s="59">
        <v>9000</v>
      </c>
      <c r="G30" s="52">
        <f t="shared" si="0"/>
        <v>9000</v>
      </c>
      <c r="H30" s="53" t="s">
        <v>18</v>
      </c>
      <c r="I30" s="11" t="s">
        <v>202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ht="18">
      <c r="A31" s="41">
        <v>9</v>
      </c>
      <c r="B31" s="50" t="s">
        <v>110</v>
      </c>
      <c r="C31" s="49">
        <v>9000</v>
      </c>
      <c r="D31" s="49">
        <v>9000</v>
      </c>
      <c r="E31" s="19" t="s">
        <v>16</v>
      </c>
      <c r="F31" s="70" t="s">
        <v>119</v>
      </c>
      <c r="G31" s="19" t="str">
        <f t="shared" si="0"/>
        <v>นายอติเทพ ปะรุมรัมย์</v>
      </c>
      <c r="H31" s="50" t="s">
        <v>17</v>
      </c>
      <c r="I31" s="50" t="s">
        <v>211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ht="18">
      <c r="A32" s="42"/>
      <c r="B32" s="10" t="s">
        <v>201</v>
      </c>
      <c r="C32" s="35"/>
      <c r="D32" s="35"/>
      <c r="E32" s="10"/>
      <c r="F32" s="59">
        <v>9000</v>
      </c>
      <c r="G32" s="52">
        <f t="shared" si="0"/>
        <v>9000</v>
      </c>
      <c r="H32" s="53" t="s">
        <v>18</v>
      </c>
      <c r="I32" s="11" t="s">
        <v>202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ht="18">
      <c r="A33" s="41">
        <v>10</v>
      </c>
      <c r="B33" s="50" t="s">
        <v>110</v>
      </c>
      <c r="C33" s="49">
        <v>9000</v>
      </c>
      <c r="D33" s="49">
        <v>9000</v>
      </c>
      <c r="E33" s="19" t="s">
        <v>16</v>
      </c>
      <c r="F33" s="70" t="s">
        <v>113</v>
      </c>
      <c r="G33" s="19" t="str">
        <f t="shared" si="0"/>
        <v>นายภูริเดช ยิ่งนารัมย์</v>
      </c>
      <c r="H33" s="50" t="s">
        <v>17</v>
      </c>
      <c r="I33" s="50" t="s">
        <v>212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ht="18">
      <c r="A34" s="42"/>
      <c r="B34" s="10" t="s">
        <v>201</v>
      </c>
      <c r="C34" s="35"/>
      <c r="D34" s="35"/>
      <c r="E34" s="10"/>
      <c r="F34" s="51">
        <v>9000</v>
      </c>
      <c r="G34" s="52">
        <f t="shared" si="0"/>
        <v>9000</v>
      </c>
      <c r="H34" s="53" t="s">
        <v>18</v>
      </c>
      <c r="I34" s="11" t="s">
        <v>202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ht="18">
      <c r="A35" s="41">
        <v>11</v>
      </c>
      <c r="B35" s="50" t="s">
        <v>110</v>
      </c>
      <c r="C35" s="49">
        <v>9000</v>
      </c>
      <c r="D35" s="49">
        <v>9000</v>
      </c>
      <c r="E35" s="19" t="s">
        <v>16</v>
      </c>
      <c r="F35" s="75" t="s">
        <v>115</v>
      </c>
      <c r="G35" s="19" t="str">
        <f t="shared" si="0"/>
        <v>นายประยงค์ศักดิ์ ปุลันรัมย์</v>
      </c>
      <c r="H35" s="50" t="s">
        <v>17</v>
      </c>
      <c r="I35" s="50" t="s">
        <v>213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ht="18">
      <c r="A36" s="42"/>
      <c r="B36" s="10" t="s">
        <v>201</v>
      </c>
      <c r="C36" s="35"/>
      <c r="D36" s="35"/>
      <c r="E36" s="25"/>
      <c r="F36" s="59">
        <v>9000</v>
      </c>
      <c r="G36" s="52">
        <f t="shared" si="0"/>
        <v>9000</v>
      </c>
      <c r="H36" s="53" t="s">
        <v>18</v>
      </c>
      <c r="I36" s="11" t="s">
        <v>202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ht="18">
      <c r="A37" s="41">
        <v>12</v>
      </c>
      <c r="B37" s="50" t="s">
        <v>110</v>
      </c>
      <c r="C37" s="49">
        <v>9000</v>
      </c>
      <c r="D37" s="49">
        <v>9000</v>
      </c>
      <c r="E37" s="10" t="s">
        <v>16</v>
      </c>
      <c r="F37" s="70" t="s">
        <v>111</v>
      </c>
      <c r="G37" s="19" t="str">
        <f t="shared" si="0"/>
        <v>นายชาตุภูมิ ประนมรัมย์</v>
      </c>
      <c r="H37" s="50" t="s">
        <v>17</v>
      </c>
      <c r="I37" s="50" t="s">
        <v>112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8">
      <c r="A38" s="42"/>
      <c r="B38" s="10" t="s">
        <v>201</v>
      </c>
      <c r="C38" s="35"/>
      <c r="D38" s="35"/>
      <c r="E38" s="10"/>
      <c r="F38" s="51">
        <v>9000</v>
      </c>
      <c r="G38" s="52">
        <f t="shared" si="0"/>
        <v>9000</v>
      </c>
      <c r="H38" s="53" t="s">
        <v>18</v>
      </c>
      <c r="I38" s="11" t="s">
        <v>202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ht="18">
      <c r="A39" s="43"/>
      <c r="B39" s="25" t="s">
        <v>19</v>
      </c>
      <c r="C39" s="33"/>
      <c r="D39" s="38"/>
      <c r="E39" s="25"/>
      <c r="F39" s="25" t="s">
        <v>19</v>
      </c>
      <c r="G39" s="25"/>
      <c r="H39" s="25"/>
      <c r="I39" s="25" t="s">
        <v>19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ht="18">
      <c r="A40" s="41">
        <v>13</v>
      </c>
      <c r="B40" s="50" t="s">
        <v>101</v>
      </c>
      <c r="C40" s="49">
        <v>9000</v>
      </c>
      <c r="D40" s="49">
        <v>9000</v>
      </c>
      <c r="E40" s="19" t="s">
        <v>16</v>
      </c>
      <c r="F40" s="71" t="s">
        <v>102</v>
      </c>
      <c r="G40" s="19" t="str">
        <f>F40</f>
        <v>นายประดิษฐ์ กาศรัมย์</v>
      </c>
      <c r="H40" s="50" t="s">
        <v>17</v>
      </c>
      <c r="I40" s="50" t="s">
        <v>214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18">
      <c r="A41" s="42"/>
      <c r="B41" s="10" t="s">
        <v>201</v>
      </c>
      <c r="C41" s="35"/>
      <c r="D41" s="35"/>
      <c r="E41" s="10"/>
      <c r="F41" s="51">
        <v>9000</v>
      </c>
      <c r="G41" s="52">
        <f>F41</f>
        <v>9000</v>
      </c>
      <c r="H41" s="53" t="s">
        <v>18</v>
      </c>
      <c r="I41" s="11" t="s">
        <v>202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ht="18">
      <c r="A42" s="43"/>
      <c r="B42" s="25" t="s">
        <v>19</v>
      </c>
      <c r="C42" s="33"/>
      <c r="D42" s="38"/>
      <c r="E42" s="25"/>
      <c r="F42" s="25" t="s">
        <v>19</v>
      </c>
      <c r="G42" s="25"/>
      <c r="H42" s="25"/>
      <c r="I42" s="25" t="s">
        <v>19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ht="18">
      <c r="A43" s="41">
        <v>14</v>
      </c>
      <c r="B43" s="50" t="s">
        <v>101</v>
      </c>
      <c r="C43" s="49">
        <v>9000</v>
      </c>
      <c r="D43" s="49">
        <v>9000</v>
      </c>
      <c r="E43" s="19" t="s">
        <v>16</v>
      </c>
      <c r="F43" s="70" t="s">
        <v>104</v>
      </c>
      <c r="G43" s="19" t="str">
        <f>F43</f>
        <v>นายราเมศ ไชยโย</v>
      </c>
      <c r="H43" s="50" t="s">
        <v>17</v>
      </c>
      <c r="I43" s="50" t="s">
        <v>215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ht="18">
      <c r="A44" s="42"/>
      <c r="B44" s="10" t="s">
        <v>201</v>
      </c>
      <c r="C44" s="35"/>
      <c r="D44" s="35"/>
      <c r="E44" s="10"/>
      <c r="F44" s="51">
        <v>9000</v>
      </c>
      <c r="G44" s="52">
        <f>F44</f>
        <v>9000</v>
      </c>
      <c r="H44" s="53" t="s">
        <v>18</v>
      </c>
      <c r="I44" s="11" t="s">
        <v>202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8">
      <c r="A45" s="43"/>
      <c r="B45" s="25" t="s">
        <v>19</v>
      </c>
      <c r="C45" s="33"/>
      <c r="D45" s="38"/>
      <c r="E45" s="25"/>
      <c r="F45" s="25" t="s">
        <v>19</v>
      </c>
      <c r="G45" s="25"/>
      <c r="H45" s="25"/>
      <c r="I45" s="25" t="s">
        <v>19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8">
      <c r="A46" s="41">
        <v>15</v>
      </c>
      <c r="B46" s="50" t="s">
        <v>101</v>
      </c>
      <c r="C46" s="49">
        <v>9000</v>
      </c>
      <c r="D46" s="49">
        <v>9000</v>
      </c>
      <c r="E46" s="19" t="s">
        <v>16</v>
      </c>
      <c r="F46" s="70" t="s">
        <v>106</v>
      </c>
      <c r="G46" s="19" t="str">
        <f>F46</f>
        <v>นายสุขสม ปิยารัมย์</v>
      </c>
      <c r="H46" s="50" t="s">
        <v>17</v>
      </c>
      <c r="I46" s="50" t="s">
        <v>216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1:31" ht="18">
      <c r="A47" s="42"/>
      <c r="B47" s="10" t="s">
        <v>201</v>
      </c>
      <c r="C47" s="35"/>
      <c r="D47" s="35"/>
      <c r="E47" s="10"/>
      <c r="F47" s="51">
        <v>9000</v>
      </c>
      <c r="G47" s="52">
        <f>F47</f>
        <v>9000</v>
      </c>
      <c r="H47" s="53" t="s">
        <v>18</v>
      </c>
      <c r="I47" s="11" t="s">
        <v>202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1:31" ht="18">
      <c r="A48" s="43"/>
      <c r="B48" s="25" t="s">
        <v>19</v>
      </c>
      <c r="C48" s="33"/>
      <c r="D48" s="38"/>
      <c r="E48" s="25"/>
      <c r="F48" s="25" t="s">
        <v>19</v>
      </c>
      <c r="G48" s="25"/>
      <c r="H48" s="25"/>
      <c r="I48" s="25" t="s">
        <v>19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1:31" ht="18">
      <c r="A49" s="41">
        <v>16</v>
      </c>
      <c r="B49" s="50" t="s">
        <v>101</v>
      </c>
      <c r="C49" s="49">
        <v>9000</v>
      </c>
      <c r="D49" s="49">
        <v>9000</v>
      </c>
      <c r="E49" s="19" t="s">
        <v>16</v>
      </c>
      <c r="F49" s="70" t="s">
        <v>108</v>
      </c>
      <c r="G49" s="19" t="str">
        <f>F49</f>
        <v>นายบุญส่ง มามุ่งดี</v>
      </c>
      <c r="H49" s="50" t="s">
        <v>17</v>
      </c>
      <c r="I49" s="50" t="s">
        <v>217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ht="18">
      <c r="A50" s="42"/>
      <c r="B50" s="10" t="s">
        <v>201</v>
      </c>
      <c r="C50" s="35"/>
      <c r="D50" s="35"/>
      <c r="E50" s="10"/>
      <c r="F50" s="51">
        <v>9000</v>
      </c>
      <c r="G50" s="52">
        <f>F50</f>
        <v>9000</v>
      </c>
      <c r="H50" s="53" t="s">
        <v>18</v>
      </c>
      <c r="I50" s="11" t="s">
        <v>202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8">
      <c r="A51" s="43"/>
      <c r="B51" s="25" t="s">
        <v>19</v>
      </c>
      <c r="C51" s="33"/>
      <c r="D51" s="38"/>
      <c r="E51" s="25"/>
      <c r="F51" s="25" t="s">
        <v>19</v>
      </c>
      <c r="G51" s="25"/>
      <c r="H51" s="25"/>
      <c r="I51" s="25" t="s">
        <v>19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ht="18">
      <c r="A52" s="41">
        <v>17</v>
      </c>
      <c r="B52" s="50" t="s">
        <v>91</v>
      </c>
      <c r="C52" s="49">
        <v>9000</v>
      </c>
      <c r="D52" s="49">
        <v>9000</v>
      </c>
      <c r="E52" s="19" t="s">
        <v>16</v>
      </c>
      <c r="F52" s="70" t="s">
        <v>97</v>
      </c>
      <c r="G52" s="19" t="str">
        <f>F52</f>
        <v>นายรุจิภาส ปิตรัมย์</v>
      </c>
      <c r="H52" s="50" t="s">
        <v>17</v>
      </c>
      <c r="I52" s="50" t="s">
        <v>218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ht="18">
      <c r="A53" s="42"/>
      <c r="B53" s="53" t="s">
        <v>94</v>
      </c>
      <c r="C53" s="35"/>
      <c r="D53" s="35"/>
      <c r="E53" s="10"/>
      <c r="F53" s="51">
        <v>9000</v>
      </c>
      <c r="G53" s="52">
        <f>F53</f>
        <v>9000</v>
      </c>
      <c r="H53" s="53" t="s">
        <v>18</v>
      </c>
      <c r="I53" s="11" t="s">
        <v>202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ht="18">
      <c r="A54" s="43"/>
      <c r="B54" s="53" t="s">
        <v>201</v>
      </c>
      <c r="C54" s="33"/>
      <c r="D54" s="38"/>
      <c r="E54" s="25"/>
      <c r="F54" s="25" t="s">
        <v>19</v>
      </c>
      <c r="G54" s="25"/>
      <c r="H54" s="25"/>
      <c r="I54" s="25" t="s">
        <v>19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ht="18">
      <c r="A55" s="41">
        <v>18</v>
      </c>
      <c r="B55" s="50" t="s">
        <v>91</v>
      </c>
      <c r="C55" s="49">
        <v>9000</v>
      </c>
      <c r="D55" s="49">
        <v>9000</v>
      </c>
      <c r="E55" s="19" t="s">
        <v>16</v>
      </c>
      <c r="F55" s="71" t="s">
        <v>99</v>
      </c>
      <c r="G55" s="19" t="str">
        <f>F55</f>
        <v>นายธง มะโนรัมย์</v>
      </c>
      <c r="H55" s="50" t="s">
        <v>17</v>
      </c>
      <c r="I55" s="50" t="s">
        <v>219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ht="18">
      <c r="A56" s="42"/>
      <c r="B56" s="53" t="s">
        <v>94</v>
      </c>
      <c r="C56" s="35"/>
      <c r="D56" s="35"/>
      <c r="E56" s="10"/>
      <c r="F56" s="51">
        <v>9000</v>
      </c>
      <c r="G56" s="52">
        <f>F56</f>
        <v>9000</v>
      </c>
      <c r="H56" s="53" t="s">
        <v>18</v>
      </c>
      <c r="I56" s="11" t="s">
        <v>202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ht="18">
      <c r="A57" s="72" t="s">
        <v>19</v>
      </c>
      <c r="B57" s="53" t="s">
        <v>201</v>
      </c>
      <c r="C57" s="38"/>
      <c r="D57" s="38"/>
      <c r="E57" s="25"/>
      <c r="F57" s="73"/>
      <c r="G57" s="25"/>
      <c r="H57" s="25"/>
      <c r="I57" s="25"/>
      <c r="J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18">
      <c r="A58" s="41">
        <v>19</v>
      </c>
      <c r="B58" s="50" t="s">
        <v>91</v>
      </c>
      <c r="C58" s="49">
        <v>9000</v>
      </c>
      <c r="D58" s="49">
        <v>9000</v>
      </c>
      <c r="E58" s="19" t="s">
        <v>16</v>
      </c>
      <c r="F58" s="76" t="s">
        <v>220</v>
      </c>
      <c r="G58" s="19" t="str">
        <f>F58</f>
        <v>นายอุทิศ หอยมุข</v>
      </c>
      <c r="H58" s="50" t="s">
        <v>17</v>
      </c>
      <c r="I58" s="50" t="s">
        <v>221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18">
      <c r="A59" s="42"/>
      <c r="B59" s="53" t="s">
        <v>94</v>
      </c>
      <c r="C59" s="35"/>
      <c r="D59" s="35"/>
      <c r="E59" s="10"/>
      <c r="F59" s="51">
        <v>9000</v>
      </c>
      <c r="G59" s="52">
        <f>F59</f>
        <v>9000</v>
      </c>
      <c r="H59" s="53" t="s">
        <v>18</v>
      </c>
      <c r="I59" s="11" t="s">
        <v>202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ht="18">
      <c r="A60" s="72" t="s">
        <v>19</v>
      </c>
      <c r="B60" s="53" t="s">
        <v>201</v>
      </c>
      <c r="C60" s="38"/>
      <c r="D60" s="38"/>
      <c r="E60" s="25"/>
      <c r="F60" s="73"/>
      <c r="G60" s="25"/>
      <c r="H60" s="25"/>
      <c r="I60" s="25"/>
      <c r="J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ht="18">
      <c r="A61" s="41">
        <v>20</v>
      </c>
      <c r="B61" s="50" t="s">
        <v>91</v>
      </c>
      <c r="C61" s="49">
        <v>9000</v>
      </c>
      <c r="D61" s="49">
        <v>9000</v>
      </c>
      <c r="E61" s="19" t="s">
        <v>16</v>
      </c>
      <c r="F61" s="19" t="s">
        <v>92</v>
      </c>
      <c r="G61" s="19" t="str">
        <f>F61</f>
        <v>นายทองพูน ปุรินรัมย์</v>
      </c>
      <c r="H61" s="50" t="s">
        <v>17</v>
      </c>
      <c r="I61" s="50" t="s">
        <v>222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ht="18">
      <c r="A62" s="42"/>
      <c r="B62" s="53" t="s">
        <v>94</v>
      </c>
      <c r="C62" s="35"/>
      <c r="D62" s="35"/>
      <c r="E62" s="10"/>
      <c r="F62" s="51">
        <v>9000</v>
      </c>
      <c r="G62" s="52">
        <f>F62</f>
        <v>9000</v>
      </c>
      <c r="H62" s="53" t="s">
        <v>18</v>
      </c>
      <c r="I62" s="11" t="s">
        <v>202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ht="18">
      <c r="A63" s="42"/>
      <c r="B63" s="53" t="s">
        <v>201</v>
      </c>
      <c r="C63" s="77"/>
      <c r="D63" s="35"/>
      <c r="E63" s="10"/>
      <c r="F63" s="10" t="s">
        <v>19</v>
      </c>
      <c r="G63" s="10"/>
      <c r="H63" s="10"/>
      <c r="I63" s="10" t="s">
        <v>19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ht="18">
      <c r="A64" s="42"/>
      <c r="B64" s="53"/>
      <c r="C64" s="77"/>
      <c r="D64" s="35"/>
      <c r="E64" s="10"/>
      <c r="F64" s="36"/>
      <c r="G64" s="10"/>
      <c r="H64" s="10"/>
      <c r="I64" s="10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1:31" ht="18">
      <c r="A65" s="41">
        <v>21</v>
      </c>
      <c r="B65" s="50" t="s">
        <v>91</v>
      </c>
      <c r="C65" s="49">
        <v>9000</v>
      </c>
      <c r="D65" s="49">
        <v>9000</v>
      </c>
      <c r="E65" s="19" t="s">
        <v>16</v>
      </c>
      <c r="F65" s="70" t="s">
        <v>95</v>
      </c>
      <c r="G65" s="19" t="str">
        <f>F65</f>
        <v>นายออด ไชยรัมย์</v>
      </c>
      <c r="H65" s="50" t="s">
        <v>17</v>
      </c>
      <c r="I65" s="50" t="s">
        <v>223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1:31" ht="18">
      <c r="A66" s="42"/>
      <c r="B66" s="53" t="s">
        <v>94</v>
      </c>
      <c r="C66" s="35"/>
      <c r="D66" s="35"/>
      <c r="E66" s="10"/>
      <c r="F66" s="51">
        <v>9000</v>
      </c>
      <c r="G66" s="52">
        <f>F66</f>
        <v>9000</v>
      </c>
      <c r="H66" s="53" t="s">
        <v>18</v>
      </c>
      <c r="I66" s="11" t="s">
        <v>202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1:31" ht="18">
      <c r="A67" s="43"/>
      <c r="B67" s="53" t="s">
        <v>201</v>
      </c>
      <c r="C67" s="33"/>
      <c r="D67" s="38"/>
      <c r="E67" s="25"/>
      <c r="F67" s="25" t="s">
        <v>19</v>
      </c>
      <c r="G67" s="25"/>
      <c r="H67" s="25"/>
      <c r="I67" s="25" t="s">
        <v>19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1:31" ht="18">
      <c r="A68" s="41">
        <v>22</v>
      </c>
      <c r="B68" s="50" t="s">
        <v>125</v>
      </c>
      <c r="C68" s="49">
        <v>9900</v>
      </c>
      <c r="D68" s="49">
        <v>9900</v>
      </c>
      <c r="E68" s="19" t="s">
        <v>16</v>
      </c>
      <c r="F68" s="19" t="s">
        <v>135</v>
      </c>
      <c r="G68" s="19" t="str">
        <f>F68</f>
        <v>นายพิชิต สำเร็จรัมย์</v>
      </c>
      <c r="H68" s="50" t="s">
        <v>17</v>
      </c>
      <c r="I68" s="50" t="s">
        <v>224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1:31" ht="18">
      <c r="A69" s="42"/>
      <c r="B69" s="10" t="s">
        <v>201</v>
      </c>
      <c r="C69" s="35"/>
      <c r="D69" s="35"/>
      <c r="E69" s="10"/>
      <c r="F69" s="51">
        <v>9900</v>
      </c>
      <c r="G69" s="52">
        <f>F69</f>
        <v>9900</v>
      </c>
      <c r="H69" s="53" t="s">
        <v>18</v>
      </c>
      <c r="I69" s="11" t="s">
        <v>202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1:31" ht="18">
      <c r="A70" s="42"/>
      <c r="B70" s="10"/>
      <c r="C70" s="35"/>
      <c r="D70" s="35"/>
      <c r="E70" s="10"/>
      <c r="F70" s="51"/>
      <c r="G70" s="52"/>
      <c r="H70" s="53"/>
      <c r="I70" s="10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1:31" ht="18">
      <c r="A71" s="41">
        <v>23</v>
      </c>
      <c r="B71" s="50" t="s">
        <v>125</v>
      </c>
      <c r="C71" s="49">
        <v>9900</v>
      </c>
      <c r="D71" s="49">
        <v>9900</v>
      </c>
      <c r="E71" s="19" t="s">
        <v>16</v>
      </c>
      <c r="F71" s="19" t="s">
        <v>128</v>
      </c>
      <c r="G71" s="19" t="str">
        <f>F71</f>
        <v>นายวิสาร ปะนมรัมย์</v>
      </c>
      <c r="H71" s="50" t="s">
        <v>17</v>
      </c>
      <c r="I71" s="50" t="s">
        <v>225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1:31" ht="18">
      <c r="A72" s="42"/>
      <c r="B72" s="10" t="s">
        <v>201</v>
      </c>
      <c r="C72" s="35"/>
      <c r="D72" s="35"/>
      <c r="E72" s="10"/>
      <c r="F72" s="51">
        <v>9900</v>
      </c>
      <c r="G72" s="52">
        <f>F72</f>
        <v>9900</v>
      </c>
      <c r="H72" s="53" t="s">
        <v>18</v>
      </c>
      <c r="I72" s="11" t="s">
        <v>202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1:31" ht="18">
      <c r="A73" s="41">
        <v>24</v>
      </c>
      <c r="B73" s="50" t="s">
        <v>125</v>
      </c>
      <c r="C73" s="49">
        <v>9900</v>
      </c>
      <c r="D73" s="49">
        <v>9900</v>
      </c>
      <c r="E73" s="19" t="s">
        <v>16</v>
      </c>
      <c r="F73" s="19" t="s">
        <v>140</v>
      </c>
      <c r="G73" s="19" t="str">
        <f>F73</f>
        <v>นายประเดิม สำเร็จรัมย์</v>
      </c>
      <c r="H73" s="50" t="s">
        <v>17</v>
      </c>
      <c r="I73" s="50" t="s">
        <v>226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1:31" ht="18">
      <c r="A74" s="42"/>
      <c r="B74" s="10" t="s">
        <v>201</v>
      </c>
      <c r="C74" s="35"/>
      <c r="D74" s="35"/>
      <c r="E74" s="10"/>
      <c r="F74" s="51">
        <v>9900</v>
      </c>
      <c r="G74" s="52">
        <f>F74</f>
        <v>9900</v>
      </c>
      <c r="H74" s="53" t="s">
        <v>18</v>
      </c>
      <c r="I74" s="11" t="s">
        <v>202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1:31" ht="18">
      <c r="A75" s="43"/>
      <c r="B75" s="25" t="s">
        <v>19</v>
      </c>
      <c r="C75" s="33"/>
      <c r="D75" s="38"/>
      <c r="E75" s="25"/>
      <c r="F75" s="25" t="s">
        <v>19</v>
      </c>
      <c r="G75" s="25"/>
      <c r="H75" s="25"/>
      <c r="I75" s="25" t="s">
        <v>19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1:31" ht="18">
      <c r="A76" s="41">
        <v>25</v>
      </c>
      <c r="B76" s="50" t="s">
        <v>125</v>
      </c>
      <c r="C76" s="49">
        <v>9900</v>
      </c>
      <c r="D76" s="49">
        <v>9900</v>
      </c>
      <c r="E76" s="19" t="s">
        <v>16</v>
      </c>
      <c r="F76" s="19" t="s">
        <v>126</v>
      </c>
      <c r="G76" s="19" t="str">
        <f>F76</f>
        <v>นายจงกล นครรัมย์</v>
      </c>
      <c r="H76" s="50" t="s">
        <v>17</v>
      </c>
      <c r="I76" s="50" t="s">
        <v>227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1:31" ht="18">
      <c r="A77" s="42"/>
      <c r="B77" s="10" t="s">
        <v>201</v>
      </c>
      <c r="C77" s="35"/>
      <c r="D77" s="35"/>
      <c r="E77" s="10"/>
      <c r="F77" s="51">
        <v>9900</v>
      </c>
      <c r="G77" s="52">
        <f>F77</f>
        <v>9900</v>
      </c>
      <c r="H77" s="53" t="s">
        <v>18</v>
      </c>
      <c r="I77" s="11" t="s">
        <v>202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1:31" ht="18">
      <c r="A78" s="41">
        <v>26</v>
      </c>
      <c r="B78" s="50" t="s">
        <v>125</v>
      </c>
      <c r="C78" s="49">
        <v>9900</v>
      </c>
      <c r="D78" s="49">
        <v>9900</v>
      </c>
      <c r="E78" s="19" t="s">
        <v>16</v>
      </c>
      <c r="F78" s="19" t="s">
        <v>142</v>
      </c>
      <c r="G78" s="19" t="str">
        <f>F78</f>
        <v>นายประหยัด เบียนรัมย์</v>
      </c>
      <c r="H78" s="50" t="s">
        <v>17</v>
      </c>
      <c r="I78" s="50" t="s">
        <v>228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1:31" ht="18">
      <c r="A79" s="42"/>
      <c r="B79" s="10" t="s">
        <v>201</v>
      </c>
      <c r="C79" s="35"/>
      <c r="D79" s="35"/>
      <c r="E79" s="10"/>
      <c r="F79" s="51">
        <v>9900</v>
      </c>
      <c r="G79" s="52">
        <f>F79</f>
        <v>9900</v>
      </c>
      <c r="H79" s="53" t="s">
        <v>18</v>
      </c>
      <c r="I79" s="11" t="s">
        <v>202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1:31" ht="18">
      <c r="A80" s="43"/>
      <c r="B80" s="25" t="s">
        <v>19</v>
      </c>
      <c r="C80" s="33"/>
      <c r="D80" s="38"/>
      <c r="E80" s="25"/>
      <c r="F80" s="25" t="s">
        <v>19</v>
      </c>
      <c r="G80" s="25"/>
      <c r="H80" s="25"/>
      <c r="I80" s="25" t="s">
        <v>19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8">
      <c r="A81" s="41">
        <v>27</v>
      </c>
      <c r="B81" s="50" t="s">
        <v>125</v>
      </c>
      <c r="C81" s="49">
        <v>9900</v>
      </c>
      <c r="D81" s="49">
        <v>9900</v>
      </c>
      <c r="E81" s="19" t="s">
        <v>16</v>
      </c>
      <c r="F81" s="19" t="s">
        <v>133</v>
      </c>
      <c r="G81" s="19" t="str">
        <f>F81</f>
        <v>นายปกรณ์ ปรุดรัมย์</v>
      </c>
      <c r="H81" s="50" t="s">
        <v>17</v>
      </c>
      <c r="I81" s="50" t="s">
        <v>229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8">
      <c r="A82" s="42"/>
      <c r="B82" s="10" t="s">
        <v>201</v>
      </c>
      <c r="C82" s="35"/>
      <c r="D82" s="35"/>
      <c r="E82" s="10"/>
      <c r="F82" s="51">
        <v>9900</v>
      </c>
      <c r="G82" s="52">
        <f>F82</f>
        <v>9900</v>
      </c>
      <c r="H82" s="53" t="s">
        <v>18</v>
      </c>
      <c r="I82" s="11" t="s">
        <v>202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8">
      <c r="A83" s="43"/>
      <c r="B83" s="25" t="s">
        <v>19</v>
      </c>
      <c r="C83" s="33"/>
      <c r="D83" s="38"/>
      <c r="E83" s="25"/>
      <c r="F83" s="25" t="s">
        <v>19</v>
      </c>
      <c r="G83" s="25"/>
      <c r="H83" s="25"/>
      <c r="I83" s="25" t="s">
        <v>19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8">
      <c r="A84" s="41">
        <v>28</v>
      </c>
      <c r="B84" s="50" t="s">
        <v>230</v>
      </c>
      <c r="C84" s="49">
        <v>6300</v>
      </c>
      <c r="D84" s="49">
        <v>6300</v>
      </c>
      <c r="E84" s="19" t="s">
        <v>16</v>
      </c>
      <c r="F84" s="19" t="s">
        <v>138</v>
      </c>
      <c r="G84" s="19" t="str">
        <f>F84</f>
        <v>นางสมจินต์ ปะทิรัมย์</v>
      </c>
      <c r="H84" s="50" t="s">
        <v>17</v>
      </c>
      <c r="I84" s="50" t="s">
        <v>231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8">
      <c r="A85" s="42"/>
      <c r="B85" s="13" t="s">
        <v>232</v>
      </c>
      <c r="C85" s="35"/>
      <c r="D85" s="35"/>
      <c r="E85" s="10"/>
      <c r="F85" s="51">
        <v>6300</v>
      </c>
      <c r="G85" s="52">
        <f>F85</f>
        <v>6300</v>
      </c>
      <c r="H85" s="53" t="s">
        <v>18</v>
      </c>
      <c r="I85" s="11" t="s">
        <v>202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18">
      <c r="A86" s="43"/>
      <c r="B86" s="10" t="s">
        <v>201</v>
      </c>
      <c r="C86" s="33"/>
      <c r="D86" s="38"/>
      <c r="E86" s="25"/>
      <c r="F86" s="25" t="s">
        <v>19</v>
      </c>
      <c r="G86" s="25"/>
      <c r="H86" s="25"/>
      <c r="I86" s="25" t="s">
        <v>19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8">
      <c r="A87" s="41">
        <v>29</v>
      </c>
      <c r="B87" s="50" t="s">
        <v>230</v>
      </c>
      <c r="C87" s="49">
        <v>9000</v>
      </c>
      <c r="D87" s="49">
        <v>9000</v>
      </c>
      <c r="E87" s="19" t="s">
        <v>16</v>
      </c>
      <c r="F87" s="19" t="s">
        <v>131</v>
      </c>
      <c r="G87" s="19" t="str">
        <f t="shared" ref="G87:G88" si="1">F87</f>
        <v>นางนงเยาว์ วิลัยริด</v>
      </c>
      <c r="H87" s="50" t="s">
        <v>17</v>
      </c>
      <c r="I87" s="50" t="s">
        <v>233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8">
      <c r="A88" s="42"/>
      <c r="B88" s="13" t="s">
        <v>234</v>
      </c>
      <c r="C88" s="35"/>
      <c r="D88" s="35"/>
      <c r="E88" s="10"/>
      <c r="F88" s="51">
        <v>9000</v>
      </c>
      <c r="G88" s="52">
        <f t="shared" si="1"/>
        <v>9000</v>
      </c>
      <c r="H88" s="53" t="s">
        <v>18</v>
      </c>
      <c r="I88" s="11" t="s">
        <v>202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8">
      <c r="A89" s="43"/>
      <c r="B89" s="10" t="s">
        <v>201</v>
      </c>
      <c r="C89" s="33"/>
      <c r="D89" s="38"/>
      <c r="E89" s="25"/>
      <c r="F89" s="25" t="s">
        <v>19</v>
      </c>
      <c r="G89" s="25"/>
      <c r="H89" s="25"/>
      <c r="I89" s="25" t="s">
        <v>19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8">
      <c r="A90" s="41">
        <v>30</v>
      </c>
      <c r="B90" s="50" t="s">
        <v>230</v>
      </c>
      <c r="C90" s="49">
        <v>9000</v>
      </c>
      <c r="D90" s="49">
        <v>9000</v>
      </c>
      <c r="E90" s="19" t="s">
        <v>16</v>
      </c>
      <c r="F90" s="19" t="s">
        <v>144</v>
      </c>
      <c r="G90" s="19" t="str">
        <f>F90</f>
        <v>นางพูน ออกรรัมย์</v>
      </c>
      <c r="H90" s="50" t="s">
        <v>17</v>
      </c>
      <c r="I90" s="50" t="s">
        <v>235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8">
      <c r="A91" s="42"/>
      <c r="B91" s="13" t="s">
        <v>234</v>
      </c>
      <c r="C91" s="35"/>
      <c r="D91" s="35"/>
      <c r="E91" s="10"/>
      <c r="F91" s="51">
        <v>9000</v>
      </c>
      <c r="G91" s="52">
        <f>F91</f>
        <v>9000</v>
      </c>
      <c r="H91" s="53" t="s">
        <v>18</v>
      </c>
      <c r="I91" s="11" t="s">
        <v>202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8">
      <c r="A92" s="43"/>
      <c r="B92" s="10" t="s">
        <v>201</v>
      </c>
      <c r="C92" s="33"/>
      <c r="D92" s="38"/>
      <c r="E92" s="25"/>
      <c r="F92" s="25" t="s">
        <v>19</v>
      </c>
      <c r="G92" s="25"/>
      <c r="H92" s="25"/>
      <c r="I92" s="25" t="s">
        <v>19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8">
      <c r="A93" s="41">
        <v>31</v>
      </c>
      <c r="B93" s="50" t="s">
        <v>230</v>
      </c>
      <c r="C93" s="49">
        <v>6300</v>
      </c>
      <c r="D93" s="49">
        <v>6300</v>
      </c>
      <c r="E93" s="19" t="s">
        <v>16</v>
      </c>
      <c r="F93" s="70" t="s">
        <v>146</v>
      </c>
      <c r="G93" s="19" t="str">
        <f>F93</f>
        <v>นายเฉลิมพล อาณาเขต</v>
      </c>
      <c r="H93" s="50" t="s">
        <v>17</v>
      </c>
      <c r="I93" s="50" t="s">
        <v>236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8">
      <c r="A94" s="42"/>
      <c r="B94" s="13" t="s">
        <v>232</v>
      </c>
      <c r="C94" s="35"/>
      <c r="D94" s="35"/>
      <c r="E94" s="10"/>
      <c r="F94" s="51">
        <v>6300</v>
      </c>
      <c r="G94" s="52">
        <f>F94</f>
        <v>6300</v>
      </c>
      <c r="H94" s="53" t="s">
        <v>18</v>
      </c>
      <c r="I94" s="11" t="s">
        <v>202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8">
      <c r="A95" s="43"/>
      <c r="B95" s="10" t="s">
        <v>201</v>
      </c>
      <c r="C95" s="33"/>
      <c r="D95" s="38"/>
      <c r="E95" s="25"/>
      <c r="F95" s="25" t="s">
        <v>19</v>
      </c>
      <c r="G95" s="25"/>
      <c r="H95" s="25"/>
      <c r="I95" s="25" t="s">
        <v>19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s="83" customFormat="1" ht="18">
      <c r="A96" s="78">
        <v>32</v>
      </c>
      <c r="B96" s="79" t="s">
        <v>237</v>
      </c>
      <c r="C96" s="80">
        <v>18400</v>
      </c>
      <c r="D96" s="80">
        <v>18400</v>
      </c>
      <c r="E96" s="79" t="s">
        <v>16</v>
      </c>
      <c r="F96" s="76" t="s">
        <v>238</v>
      </c>
      <c r="G96" s="79" t="str">
        <f>F96</f>
        <v>ร้านพรพนัส โดย นางกัลย์ชนา เขียมศิริรัตน์</v>
      </c>
      <c r="H96" s="81" t="s">
        <v>17</v>
      </c>
      <c r="I96" s="81" t="s">
        <v>239</v>
      </c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</row>
    <row r="97" spans="1:31" s="83" customFormat="1" ht="18">
      <c r="A97" s="84"/>
      <c r="B97" s="85" t="s">
        <v>19</v>
      </c>
      <c r="C97" s="86"/>
      <c r="D97" s="86"/>
      <c r="E97" s="85"/>
      <c r="F97" s="86">
        <v>18400</v>
      </c>
      <c r="G97" s="87">
        <f>F97</f>
        <v>18400</v>
      </c>
      <c r="H97" s="88" t="s">
        <v>18</v>
      </c>
      <c r="I97" s="89" t="s">
        <v>240</v>
      </c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</row>
    <row r="98" spans="1:31" s="83" customFormat="1" ht="18">
      <c r="A98" s="90"/>
      <c r="B98" s="91" t="s">
        <v>19</v>
      </c>
      <c r="C98" s="92"/>
      <c r="D98" s="93"/>
      <c r="E98" s="91"/>
      <c r="F98" s="91" t="s">
        <v>19</v>
      </c>
      <c r="G98" s="91"/>
      <c r="H98" s="91"/>
      <c r="I98" s="91" t="s">
        <v>19</v>
      </c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</row>
    <row r="99" spans="1:31" ht="18">
      <c r="A99" s="57">
        <v>33</v>
      </c>
      <c r="B99" s="50" t="s">
        <v>241</v>
      </c>
      <c r="C99" s="58">
        <v>1850</v>
      </c>
      <c r="D99" s="58">
        <v>1850</v>
      </c>
      <c r="E99" s="19" t="s">
        <v>16</v>
      </c>
      <c r="F99" s="70" t="s">
        <v>242</v>
      </c>
      <c r="G99" s="19" t="str">
        <f t="shared" ref="G99:G104" si="2">F99</f>
        <v>บริษัท เรืองแสงไทย จำกัด</v>
      </c>
      <c r="H99" s="19" t="s">
        <v>17</v>
      </c>
      <c r="I99" s="19" t="s">
        <v>243</v>
      </c>
      <c r="J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pans="1:31" ht="18">
      <c r="A100" s="10"/>
      <c r="B100" s="10"/>
      <c r="C100" s="35"/>
      <c r="D100" s="35"/>
      <c r="E100" s="10"/>
      <c r="F100" s="51">
        <v>1850</v>
      </c>
      <c r="G100" s="52">
        <f t="shared" si="2"/>
        <v>1850</v>
      </c>
      <c r="H100" s="10" t="s">
        <v>18</v>
      </c>
      <c r="I100" s="10" t="s">
        <v>240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pans="1:31" ht="18">
      <c r="A101" s="57">
        <v>34</v>
      </c>
      <c r="B101" s="50" t="s">
        <v>244</v>
      </c>
      <c r="C101" s="58">
        <v>17700</v>
      </c>
      <c r="D101" s="58">
        <v>17700</v>
      </c>
      <c r="E101" s="19" t="s">
        <v>16</v>
      </c>
      <c r="F101" s="71" t="s">
        <v>245</v>
      </c>
      <c r="G101" s="19" t="str">
        <f t="shared" si="2"/>
        <v>ร้านเต็มที่ดีไซน์</v>
      </c>
      <c r="H101" s="19" t="s">
        <v>17</v>
      </c>
      <c r="I101" s="19" t="s">
        <v>246</v>
      </c>
      <c r="J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pans="1:31" ht="18">
      <c r="A102" s="10"/>
      <c r="B102" s="10"/>
      <c r="C102" s="35"/>
      <c r="D102" s="35"/>
      <c r="E102" s="10"/>
      <c r="F102" s="59">
        <v>17700</v>
      </c>
      <c r="G102" s="52">
        <f t="shared" si="2"/>
        <v>17700</v>
      </c>
      <c r="H102" s="10" t="s">
        <v>18</v>
      </c>
      <c r="I102" s="10" t="s">
        <v>240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pans="1:31" ht="18">
      <c r="A103" s="41">
        <v>35</v>
      </c>
      <c r="B103" s="19" t="s">
        <v>247</v>
      </c>
      <c r="C103" s="49">
        <v>15470</v>
      </c>
      <c r="D103" s="49">
        <v>15470</v>
      </c>
      <c r="E103" s="19" t="s">
        <v>16</v>
      </c>
      <c r="F103" s="70" t="s">
        <v>242</v>
      </c>
      <c r="G103" s="19" t="str">
        <f t="shared" si="2"/>
        <v>บริษัท เรืองแสงไทย จำกัด</v>
      </c>
      <c r="H103" s="50" t="s">
        <v>17</v>
      </c>
      <c r="I103" s="81" t="s">
        <v>248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spans="1:31" ht="18">
      <c r="A104" s="42"/>
      <c r="B104" s="94" t="s">
        <v>249</v>
      </c>
      <c r="C104" s="35"/>
      <c r="D104" s="35"/>
      <c r="E104" s="10"/>
      <c r="F104" s="51">
        <v>15470</v>
      </c>
      <c r="G104" s="52">
        <f t="shared" si="2"/>
        <v>15470</v>
      </c>
      <c r="H104" s="53" t="s">
        <v>18</v>
      </c>
      <c r="I104" s="89" t="s">
        <v>250</v>
      </c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spans="1:31" ht="18">
      <c r="A105" s="43"/>
      <c r="B105" s="25" t="s">
        <v>251</v>
      </c>
      <c r="C105" s="33"/>
      <c r="D105" s="38"/>
      <c r="E105" s="25"/>
      <c r="F105" s="25" t="s">
        <v>19</v>
      </c>
      <c r="G105" s="25"/>
      <c r="H105" s="25"/>
      <c r="I105" s="25" t="s">
        <v>19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spans="1:31" ht="18">
      <c r="A106" s="41">
        <v>36</v>
      </c>
      <c r="B106" s="19" t="s">
        <v>247</v>
      </c>
      <c r="C106" s="49">
        <v>3862</v>
      </c>
      <c r="D106" s="49">
        <v>3862</v>
      </c>
      <c r="E106" s="19" t="s">
        <v>16</v>
      </c>
      <c r="F106" s="70" t="s">
        <v>242</v>
      </c>
      <c r="G106" s="19" t="str">
        <f>F106</f>
        <v>บริษัท เรืองแสงไทย จำกัด</v>
      </c>
      <c r="H106" s="50" t="s">
        <v>17</v>
      </c>
      <c r="I106" s="81" t="s">
        <v>252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spans="1:31" ht="18">
      <c r="A107" s="42"/>
      <c r="B107" s="94" t="s">
        <v>253</v>
      </c>
      <c r="C107" s="35"/>
      <c r="D107" s="35"/>
      <c r="E107" s="10"/>
      <c r="F107" s="51">
        <v>3862</v>
      </c>
      <c r="G107" s="52">
        <f>F107</f>
        <v>3862</v>
      </c>
      <c r="H107" s="53" t="s">
        <v>18</v>
      </c>
      <c r="I107" s="89" t="s">
        <v>250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spans="1:31" ht="18">
      <c r="A108" s="43"/>
      <c r="B108" s="25" t="s">
        <v>254</v>
      </c>
      <c r="C108" s="33"/>
      <c r="D108" s="38"/>
      <c r="E108" s="25"/>
      <c r="F108" s="25" t="s">
        <v>19</v>
      </c>
      <c r="G108" s="25"/>
      <c r="H108" s="25"/>
      <c r="I108" s="25" t="s">
        <v>19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</row>
    <row r="109" spans="1:31" ht="18">
      <c r="A109" s="41">
        <v>37</v>
      </c>
      <c r="B109" s="19" t="s">
        <v>255</v>
      </c>
      <c r="C109" s="49">
        <v>14268</v>
      </c>
      <c r="D109" s="49">
        <v>14268</v>
      </c>
      <c r="E109" s="19" t="s">
        <v>16</v>
      </c>
      <c r="F109" s="19" t="s">
        <v>256</v>
      </c>
      <c r="G109" s="19" t="str">
        <f t="shared" ref="G109:G110" si="3">F109</f>
        <v>หจก.หมั่นกิจพาณิชย์</v>
      </c>
      <c r="H109" s="50" t="s">
        <v>17</v>
      </c>
      <c r="I109" s="81" t="s">
        <v>257</v>
      </c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</row>
    <row r="110" spans="1:31" ht="18">
      <c r="A110" s="42" t="s">
        <v>19</v>
      </c>
      <c r="B110" s="10" t="s">
        <v>19</v>
      </c>
      <c r="C110" s="35"/>
      <c r="D110" s="35"/>
      <c r="E110" s="10"/>
      <c r="F110" s="51">
        <v>14268</v>
      </c>
      <c r="G110" s="52">
        <f t="shared" si="3"/>
        <v>14268</v>
      </c>
      <c r="H110" s="53" t="s">
        <v>18</v>
      </c>
      <c r="I110" s="89" t="s">
        <v>258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</row>
    <row r="111" spans="1:31" ht="18">
      <c r="A111" s="41">
        <v>38</v>
      </c>
      <c r="B111" s="95" t="s">
        <v>259</v>
      </c>
      <c r="C111" s="49">
        <v>36000</v>
      </c>
      <c r="D111" s="49">
        <v>36000</v>
      </c>
      <c r="E111" s="19" t="s">
        <v>16</v>
      </c>
      <c r="F111" s="50" t="s">
        <v>260</v>
      </c>
      <c r="G111" s="50" t="str">
        <f>F111</f>
        <v>นายทศพล หนองหารพิทักษ์</v>
      </c>
      <c r="H111" s="50" t="s">
        <v>17</v>
      </c>
      <c r="I111" s="50" t="s">
        <v>261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</row>
    <row r="112" spans="1:31" ht="18">
      <c r="A112" s="42"/>
      <c r="B112" s="13" t="s">
        <v>262</v>
      </c>
      <c r="C112" s="35"/>
      <c r="D112" s="35"/>
      <c r="E112" s="10"/>
      <c r="F112" s="51">
        <v>36000</v>
      </c>
      <c r="G112" s="52">
        <f>F112</f>
        <v>36000</v>
      </c>
      <c r="H112" s="53" t="s">
        <v>18</v>
      </c>
      <c r="I112" s="10" t="s">
        <v>263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</row>
    <row r="113" spans="1:31" ht="18">
      <c r="A113" s="43"/>
      <c r="B113" s="10" t="s">
        <v>264</v>
      </c>
      <c r="C113" s="33"/>
      <c r="D113" s="38"/>
      <c r="E113" s="25"/>
      <c r="F113" s="25" t="s">
        <v>19</v>
      </c>
      <c r="G113" s="25"/>
      <c r="H113" s="25"/>
      <c r="I113" s="25" t="s">
        <v>19</v>
      </c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</row>
    <row r="114" spans="1:31" ht="18">
      <c r="A114" s="41">
        <v>39</v>
      </c>
      <c r="B114" s="96" t="s">
        <v>265</v>
      </c>
      <c r="C114" s="49">
        <v>66000</v>
      </c>
      <c r="D114" s="49">
        <v>6600</v>
      </c>
      <c r="E114" s="19" t="s">
        <v>16</v>
      </c>
      <c r="F114" s="50" t="s">
        <v>260</v>
      </c>
      <c r="G114" s="50" t="str">
        <f t="shared" ref="G114:G119" si="4">F114</f>
        <v>นายทศพล หนองหารพิทักษ์</v>
      </c>
      <c r="H114" s="50" t="s">
        <v>17</v>
      </c>
      <c r="I114" s="50" t="s">
        <v>266</v>
      </c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</row>
    <row r="115" spans="1:31" ht="18">
      <c r="A115" s="42"/>
      <c r="B115" s="10" t="s">
        <v>267</v>
      </c>
      <c r="C115" s="35"/>
      <c r="D115" s="35"/>
      <c r="E115" s="10"/>
      <c r="F115" s="51">
        <v>66000</v>
      </c>
      <c r="G115" s="52">
        <f t="shared" si="4"/>
        <v>66000</v>
      </c>
      <c r="H115" s="53" t="s">
        <v>18</v>
      </c>
      <c r="I115" s="10" t="s">
        <v>263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</row>
    <row r="116" spans="1:31" ht="18">
      <c r="A116" s="41">
        <v>40</v>
      </c>
      <c r="B116" s="96" t="s">
        <v>268</v>
      </c>
      <c r="C116" s="49">
        <v>3300</v>
      </c>
      <c r="D116" s="49">
        <v>3300</v>
      </c>
      <c r="E116" s="19" t="s">
        <v>16</v>
      </c>
      <c r="F116" s="50" t="s">
        <v>260</v>
      </c>
      <c r="G116" s="50" t="str">
        <f t="shared" si="4"/>
        <v>นายทศพล หนองหารพิทักษ์</v>
      </c>
      <c r="H116" s="50" t="s">
        <v>17</v>
      </c>
      <c r="I116" s="50" t="s">
        <v>269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</row>
    <row r="117" spans="1:31" ht="18">
      <c r="A117" s="42"/>
      <c r="B117" s="53" t="s">
        <v>270</v>
      </c>
      <c r="C117" s="35"/>
      <c r="D117" s="35"/>
      <c r="E117" s="10"/>
      <c r="F117" s="51">
        <v>3300</v>
      </c>
      <c r="G117" s="52">
        <f t="shared" si="4"/>
        <v>3300</v>
      </c>
      <c r="H117" s="53" t="s">
        <v>18</v>
      </c>
      <c r="I117" s="10" t="s">
        <v>263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</row>
    <row r="118" spans="1:31" ht="18">
      <c r="A118" s="41">
        <v>41</v>
      </c>
      <c r="B118" s="96" t="s">
        <v>271</v>
      </c>
      <c r="C118" s="49">
        <v>12400</v>
      </c>
      <c r="D118" s="49">
        <v>12400</v>
      </c>
      <c r="E118" s="19" t="s">
        <v>16</v>
      </c>
      <c r="F118" s="50" t="s">
        <v>260</v>
      </c>
      <c r="G118" s="50" t="str">
        <f t="shared" si="4"/>
        <v>นายทศพล หนองหารพิทักษ์</v>
      </c>
      <c r="H118" s="50" t="s">
        <v>17</v>
      </c>
      <c r="I118" s="50" t="s">
        <v>272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</row>
    <row r="119" spans="1:31" ht="18">
      <c r="A119" s="42"/>
      <c r="B119" s="53" t="s">
        <v>273</v>
      </c>
      <c r="C119" s="35"/>
      <c r="D119" s="35"/>
      <c r="E119" s="10"/>
      <c r="F119" s="51">
        <v>12400</v>
      </c>
      <c r="G119" s="52">
        <f t="shared" si="4"/>
        <v>12400</v>
      </c>
      <c r="H119" s="53" t="s">
        <v>18</v>
      </c>
      <c r="I119" s="10" t="s">
        <v>274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</row>
    <row r="120" spans="1:31" ht="18">
      <c r="A120" s="43"/>
      <c r="B120" s="25" t="s">
        <v>19</v>
      </c>
      <c r="C120" s="33"/>
      <c r="D120" s="38"/>
      <c r="E120" s="25"/>
      <c r="F120" s="25" t="s">
        <v>19</v>
      </c>
      <c r="G120" s="25"/>
      <c r="H120" s="25"/>
      <c r="I120" s="25" t="s">
        <v>19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</row>
    <row r="121" spans="1:31" ht="18">
      <c r="A121" s="41">
        <v>42</v>
      </c>
      <c r="B121" s="96" t="s">
        <v>275</v>
      </c>
      <c r="C121" s="49">
        <v>19900</v>
      </c>
      <c r="D121" s="49">
        <v>19900</v>
      </c>
      <c r="E121" s="19" t="s">
        <v>16</v>
      </c>
      <c r="F121" s="50" t="s">
        <v>260</v>
      </c>
      <c r="G121" s="50" t="str">
        <f>F121</f>
        <v>นายทศพล หนองหารพิทักษ์</v>
      </c>
      <c r="H121" s="50" t="s">
        <v>17</v>
      </c>
      <c r="I121" s="50" t="s">
        <v>276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</row>
    <row r="122" spans="1:31" ht="18">
      <c r="A122" s="42"/>
      <c r="B122" s="53" t="s">
        <v>277</v>
      </c>
      <c r="C122" s="35"/>
      <c r="D122" s="35"/>
      <c r="E122" s="10"/>
      <c r="F122" s="51">
        <v>19900</v>
      </c>
      <c r="G122" s="52">
        <f>F122</f>
        <v>19900</v>
      </c>
      <c r="H122" s="53" t="s">
        <v>18</v>
      </c>
      <c r="I122" s="10" t="s">
        <v>274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</row>
    <row r="123" spans="1:31" ht="18">
      <c r="A123" s="43"/>
      <c r="B123" s="25" t="s">
        <v>19</v>
      </c>
      <c r="C123" s="33"/>
      <c r="D123" s="38"/>
      <c r="E123" s="25"/>
      <c r="F123" s="25" t="s">
        <v>19</v>
      </c>
      <c r="G123" s="25"/>
      <c r="H123" s="25"/>
      <c r="I123" s="25" t="s">
        <v>19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</row>
    <row r="124" spans="1:31" ht="18">
      <c r="A124" s="41">
        <v>43</v>
      </c>
      <c r="B124" s="96" t="s">
        <v>278</v>
      </c>
      <c r="C124" s="49">
        <v>64000</v>
      </c>
      <c r="D124" s="49">
        <v>64000</v>
      </c>
      <c r="E124" s="19" t="s">
        <v>16</v>
      </c>
      <c r="F124" s="50" t="s">
        <v>260</v>
      </c>
      <c r="G124" s="50" t="str">
        <f>F124</f>
        <v>นายทศพล หนองหารพิทักษ์</v>
      </c>
      <c r="H124" s="50" t="s">
        <v>17</v>
      </c>
      <c r="I124" s="50" t="s">
        <v>279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</row>
    <row r="125" spans="1:31" ht="18">
      <c r="A125" s="42"/>
      <c r="B125" s="53" t="s">
        <v>280</v>
      </c>
      <c r="C125" s="35"/>
      <c r="D125" s="35"/>
      <c r="E125" s="10"/>
      <c r="F125" s="51">
        <v>64000</v>
      </c>
      <c r="G125" s="52">
        <f>F125</f>
        <v>64000</v>
      </c>
      <c r="H125" s="53" t="s">
        <v>18</v>
      </c>
      <c r="I125" s="10" t="s">
        <v>274</v>
      </c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</row>
    <row r="126" spans="1:31" ht="18">
      <c r="A126" s="43"/>
      <c r="B126" s="25" t="s">
        <v>19</v>
      </c>
      <c r="C126" s="33"/>
      <c r="D126" s="38"/>
      <c r="E126" s="25"/>
      <c r="F126" s="25" t="s">
        <v>19</v>
      </c>
      <c r="G126" s="25"/>
      <c r="H126" s="25"/>
      <c r="I126" s="25" t="s">
        <v>19</v>
      </c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</row>
    <row r="127" spans="1:31" ht="18">
      <c r="A127" s="41">
        <v>44</v>
      </c>
      <c r="B127" s="19" t="s">
        <v>281</v>
      </c>
      <c r="C127" s="49">
        <v>15575</v>
      </c>
      <c r="D127" s="49">
        <v>15575</v>
      </c>
      <c r="E127" s="19" t="s">
        <v>16</v>
      </c>
      <c r="F127" s="19" t="s">
        <v>256</v>
      </c>
      <c r="G127" s="19" t="str">
        <f t="shared" ref="G127:G128" si="5">F127</f>
        <v>หจก.หมั่นกิจพาณิชย์</v>
      </c>
      <c r="H127" s="50" t="s">
        <v>17</v>
      </c>
      <c r="I127" s="81" t="s">
        <v>282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</row>
    <row r="128" spans="1:31" ht="18">
      <c r="A128" s="42" t="s">
        <v>19</v>
      </c>
      <c r="B128" s="10" t="s">
        <v>19</v>
      </c>
      <c r="C128" s="35"/>
      <c r="D128" s="35"/>
      <c r="E128" s="10"/>
      <c r="F128" s="51">
        <v>15575</v>
      </c>
      <c r="G128" s="52">
        <f t="shared" si="5"/>
        <v>15575</v>
      </c>
      <c r="H128" s="53" t="s">
        <v>18</v>
      </c>
      <c r="I128" s="89" t="s">
        <v>283</v>
      </c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</row>
    <row r="129" spans="1:31" ht="18">
      <c r="A129" s="57">
        <v>45</v>
      </c>
      <c r="B129" s="50" t="s">
        <v>284</v>
      </c>
      <c r="C129" s="58">
        <v>22640</v>
      </c>
      <c r="D129" s="58">
        <v>22640</v>
      </c>
      <c r="E129" s="19" t="s">
        <v>16</v>
      </c>
      <c r="F129" s="50" t="s">
        <v>158</v>
      </c>
      <c r="G129" s="19" t="str">
        <f>F129</f>
        <v>ร้านพรพนัส</v>
      </c>
      <c r="H129" s="19" t="s">
        <v>17</v>
      </c>
      <c r="I129" s="19" t="s">
        <v>285</v>
      </c>
      <c r="J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</row>
    <row r="130" spans="1:31" ht="18">
      <c r="A130" s="10"/>
      <c r="B130" s="10" t="s">
        <v>40</v>
      </c>
      <c r="C130" s="35"/>
      <c r="D130" s="35"/>
      <c r="E130" s="10"/>
      <c r="F130" s="51">
        <v>22640</v>
      </c>
      <c r="G130" s="52">
        <f>F130</f>
        <v>22640</v>
      </c>
      <c r="H130" s="10" t="s">
        <v>18</v>
      </c>
      <c r="I130" s="89" t="s">
        <v>286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</row>
    <row r="131" spans="1:31" ht="18">
      <c r="A131" s="25"/>
      <c r="B131" s="25" t="s">
        <v>19</v>
      </c>
      <c r="C131" s="38"/>
      <c r="D131" s="25"/>
      <c r="E131" s="25"/>
      <c r="F131" s="25" t="s">
        <v>19</v>
      </c>
      <c r="G131" s="25"/>
      <c r="H131" s="25"/>
      <c r="I131" s="2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</row>
    <row r="132" spans="1:31" ht="18">
      <c r="A132" s="57">
        <v>46</v>
      </c>
      <c r="B132" s="50" t="s">
        <v>39</v>
      </c>
      <c r="C132" s="58">
        <v>1890</v>
      </c>
      <c r="D132" s="58">
        <v>1890</v>
      </c>
      <c r="E132" s="19" t="s">
        <v>16</v>
      </c>
      <c r="F132" s="97" t="s">
        <v>287</v>
      </c>
      <c r="G132" s="19" t="str">
        <f>F132</f>
        <v>หจก.ธงชัยโอเอเซลล์แอนด์เซอร์วิส</v>
      </c>
      <c r="H132" s="19" t="s">
        <v>17</v>
      </c>
      <c r="I132" s="19" t="s">
        <v>288</v>
      </c>
      <c r="J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</row>
    <row r="133" spans="1:31" ht="18">
      <c r="A133" s="25"/>
      <c r="B133" s="25" t="s">
        <v>71</v>
      </c>
      <c r="C133" s="38"/>
      <c r="D133" s="38"/>
      <c r="E133" s="25"/>
      <c r="F133" s="59">
        <v>1890</v>
      </c>
      <c r="G133" s="60">
        <f>F133</f>
        <v>1890</v>
      </c>
      <c r="H133" s="25" t="s">
        <v>18</v>
      </c>
      <c r="I133" s="25" t="s">
        <v>289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</row>
    <row r="134" spans="1:31" ht="18">
      <c r="A134" s="12"/>
      <c r="B134" s="12"/>
      <c r="C134" s="12"/>
      <c r="D134" s="12"/>
      <c r="E134" s="12"/>
      <c r="F134" s="12"/>
      <c r="G134" s="74">
        <f>G10+G13+G16+G18+G21+G24+G27+G30+G32+G34+G36+G38+G41+G44+G47+G50+G53+G56+G59+G62+G66+G69+G72+G74+G77+G79+G82+G85+G88+G91+G94+G97+G100+G102+G104+G107+G110+G112+G115+G117+G119+G122+G125+G128+G130+G133</f>
        <v>586855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</row>
    <row r="135" spans="1:31" ht="18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</row>
    <row r="136" spans="1:31" ht="18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</row>
    <row r="137" spans="1:31" ht="18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</row>
    <row r="138" spans="1:31" ht="18">
      <c r="A138" s="12"/>
      <c r="B138" s="12"/>
      <c r="C138" s="12"/>
      <c r="D138" s="12"/>
      <c r="E138" s="12"/>
      <c r="F138" s="12"/>
      <c r="G138" s="12"/>
      <c r="H138" s="12"/>
      <c r="I138" s="12"/>
    </row>
    <row r="139" spans="1:31" ht="18">
      <c r="A139" s="12"/>
      <c r="B139" s="12"/>
      <c r="C139" s="12"/>
      <c r="D139" s="12"/>
      <c r="E139" s="12"/>
      <c r="F139" s="12"/>
      <c r="G139" s="12"/>
      <c r="H139" s="12"/>
      <c r="I139" s="12"/>
    </row>
    <row r="140" spans="1:31" ht="18">
      <c r="A140" s="12"/>
      <c r="B140" s="12"/>
      <c r="C140" s="12"/>
      <c r="D140" s="12"/>
      <c r="E140" s="12"/>
      <c r="F140" s="12"/>
      <c r="G140" s="12"/>
      <c r="H140" s="12"/>
      <c r="I140" s="12"/>
    </row>
  </sheetData>
  <mergeCells count="8">
    <mergeCell ref="A1:I1"/>
    <mergeCell ref="A2:I2"/>
    <mergeCell ref="A3:I3"/>
    <mergeCell ref="A4:I4"/>
    <mergeCell ref="A5:A7"/>
    <mergeCell ref="B5:B7"/>
    <mergeCell ref="D5:D7"/>
    <mergeCell ref="E5:E7"/>
  </mergeCells>
  <pageMargins left="0.11811023622047245" right="0.31496062992125984" top="0.15748031496062992" bottom="0.35433070866141736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E4D7C-3223-43C0-95FC-9FAC7E325B0A}">
  <dimension ref="A1:AE149"/>
  <sheetViews>
    <sheetView view="pageBreakPreview" zoomScale="110" zoomScaleNormal="100" zoomScaleSheetLayoutView="110" workbookViewId="0">
      <selection activeCell="L22" sqref="L22"/>
    </sheetView>
  </sheetViews>
  <sheetFormatPr defaultColWidth="9.140625" defaultRowHeight="16.5"/>
  <cols>
    <col min="1" max="1" width="5.42578125" style="13" customWidth="1"/>
    <col min="2" max="2" width="23.140625" style="106" customWidth="1"/>
    <col min="3" max="3" width="13.85546875" style="13" customWidth="1"/>
    <col min="4" max="5" width="9.5703125" style="13" customWidth="1"/>
    <col min="6" max="6" width="16.85546875" style="13" customWidth="1"/>
    <col min="7" max="7" width="19.140625" style="13" customWidth="1"/>
    <col min="8" max="8" width="15.140625" style="13" customWidth="1"/>
    <col min="9" max="9" width="22.140625" style="13" customWidth="1"/>
    <col min="10" max="16384" width="9.140625" style="13"/>
  </cols>
  <sheetData>
    <row r="1" spans="1:31" s="1" customFormat="1" ht="23.25">
      <c r="A1" s="64" t="s">
        <v>1</v>
      </c>
      <c r="B1" s="64"/>
      <c r="C1" s="64"/>
      <c r="D1" s="64"/>
      <c r="E1" s="64"/>
      <c r="F1" s="64"/>
      <c r="G1" s="64"/>
      <c r="H1" s="64"/>
      <c r="I1" s="64"/>
    </row>
    <row r="2" spans="1:31" s="1" customFormat="1" ht="23.25">
      <c r="A2" s="65" t="s">
        <v>290</v>
      </c>
      <c r="B2" s="65"/>
      <c r="C2" s="65"/>
      <c r="D2" s="65"/>
      <c r="E2" s="65"/>
      <c r="F2" s="65"/>
      <c r="G2" s="65"/>
      <c r="H2" s="65"/>
      <c r="I2" s="65"/>
    </row>
    <row r="3" spans="1:31" s="1" customFormat="1" ht="21.75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</row>
    <row r="4" spans="1:31" s="1" customFormat="1" ht="21.75" customHeight="1">
      <c r="A4" s="65" t="s">
        <v>291</v>
      </c>
      <c r="B4" s="65"/>
      <c r="C4" s="65"/>
      <c r="D4" s="65"/>
      <c r="E4" s="65"/>
      <c r="F4" s="65"/>
      <c r="G4" s="65"/>
      <c r="H4" s="65"/>
      <c r="I4" s="65"/>
    </row>
    <row r="5" spans="1:31" s="3" customFormat="1" ht="18.75">
      <c r="A5" s="66" t="s">
        <v>2</v>
      </c>
      <c r="B5" s="98" t="s">
        <v>3</v>
      </c>
      <c r="C5" s="2" t="s">
        <v>4</v>
      </c>
      <c r="D5" s="66" t="s">
        <v>7</v>
      </c>
      <c r="E5" s="68" t="s">
        <v>8</v>
      </c>
      <c r="F5" s="2" t="s">
        <v>9</v>
      </c>
      <c r="G5" s="2" t="s">
        <v>11</v>
      </c>
      <c r="H5" s="2" t="s">
        <v>0</v>
      </c>
      <c r="I5" s="2" t="s">
        <v>14</v>
      </c>
    </row>
    <row r="6" spans="1:31" s="3" customFormat="1" ht="18.75">
      <c r="A6" s="67"/>
      <c r="B6" s="99"/>
      <c r="C6" s="4" t="s">
        <v>5</v>
      </c>
      <c r="D6" s="67"/>
      <c r="E6" s="69"/>
      <c r="F6" s="4" t="s">
        <v>10</v>
      </c>
      <c r="G6" s="4" t="s">
        <v>12</v>
      </c>
      <c r="H6" s="4" t="s">
        <v>13</v>
      </c>
      <c r="I6" s="4" t="s">
        <v>15</v>
      </c>
    </row>
    <row r="7" spans="1:31" s="3" customFormat="1" ht="18.75">
      <c r="A7" s="67"/>
      <c r="B7" s="99"/>
      <c r="C7" s="4" t="s">
        <v>6</v>
      </c>
      <c r="D7" s="67"/>
      <c r="E7" s="69"/>
      <c r="F7" s="4"/>
      <c r="G7" s="4"/>
      <c r="H7" s="4"/>
      <c r="I7" s="4"/>
    </row>
    <row r="8" spans="1:31" s="3" customFormat="1" ht="18.75">
      <c r="A8" s="5" t="s">
        <v>22</v>
      </c>
      <c r="B8" s="100" t="s">
        <v>23</v>
      </c>
      <c r="C8" s="6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pans="1:31" ht="18">
      <c r="A9" s="16">
        <v>1</v>
      </c>
      <c r="B9" s="101" t="s">
        <v>65</v>
      </c>
      <c r="C9" s="48">
        <v>9000</v>
      </c>
      <c r="D9" s="48">
        <v>9000</v>
      </c>
      <c r="E9" s="19" t="s">
        <v>16</v>
      </c>
      <c r="F9" s="20" t="s">
        <v>44</v>
      </c>
      <c r="G9" s="20" t="str">
        <f>F9</f>
        <v>นายดุสิต  ประโลมรัมย์</v>
      </c>
      <c r="H9" s="47" t="s">
        <v>17</v>
      </c>
      <c r="I9" s="47" t="s">
        <v>292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8">
      <c r="A10" s="7"/>
      <c r="B10" s="55" t="s">
        <v>293</v>
      </c>
      <c r="C10" s="14"/>
      <c r="D10" s="14"/>
      <c r="E10" s="10"/>
      <c r="F10" s="44">
        <v>9000</v>
      </c>
      <c r="G10" s="45">
        <f>F10</f>
        <v>9000</v>
      </c>
      <c r="H10" s="46" t="s">
        <v>18</v>
      </c>
      <c r="I10" s="11" t="s">
        <v>294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8">
      <c r="A11" s="41">
        <v>2</v>
      </c>
      <c r="B11" s="50" t="s">
        <v>65</v>
      </c>
      <c r="C11" s="49">
        <v>9000</v>
      </c>
      <c r="D11" s="49">
        <v>9000</v>
      </c>
      <c r="E11" s="19" t="s">
        <v>16</v>
      </c>
      <c r="F11" s="19" t="s">
        <v>47</v>
      </c>
      <c r="G11" s="19" t="str">
        <f>F11</f>
        <v>นายเวชสิทธิ์ ปิตรัมย์</v>
      </c>
      <c r="H11" s="50" t="s">
        <v>17</v>
      </c>
      <c r="I11" s="50" t="s">
        <v>295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8">
      <c r="A12" s="42"/>
      <c r="B12" s="53" t="s">
        <v>293</v>
      </c>
      <c r="C12" s="35"/>
      <c r="D12" s="35"/>
      <c r="E12" s="10"/>
      <c r="F12" s="51">
        <v>9000</v>
      </c>
      <c r="G12" s="52">
        <f>F12</f>
        <v>9000</v>
      </c>
      <c r="H12" s="53" t="s">
        <v>18</v>
      </c>
      <c r="I12" s="11" t="s">
        <v>294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18">
      <c r="A13" s="43"/>
      <c r="B13" s="73" t="s">
        <v>19</v>
      </c>
      <c r="C13" s="33"/>
      <c r="D13" s="38"/>
      <c r="E13" s="25"/>
      <c r="F13" s="25" t="s">
        <v>19</v>
      </c>
      <c r="G13" s="25"/>
      <c r="H13" s="25"/>
      <c r="I13" s="25" t="s">
        <v>19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ht="18">
      <c r="A14" s="41">
        <v>3</v>
      </c>
      <c r="B14" s="50" t="s">
        <v>110</v>
      </c>
      <c r="C14" s="49">
        <v>9000</v>
      </c>
      <c r="D14" s="49">
        <v>9000</v>
      </c>
      <c r="E14" s="19" t="s">
        <v>16</v>
      </c>
      <c r="F14" s="70" t="s">
        <v>119</v>
      </c>
      <c r="G14" s="19" t="str">
        <f t="shared" ref="G14:G17" si="0">F14</f>
        <v>นายอติเทพ ปะรุมรัมย์</v>
      </c>
      <c r="H14" s="50" t="s">
        <v>17</v>
      </c>
      <c r="I14" s="50" t="s">
        <v>296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 ht="18">
      <c r="A15" s="42"/>
      <c r="B15" s="53" t="s">
        <v>293</v>
      </c>
      <c r="C15" s="35"/>
      <c r="D15" s="35"/>
      <c r="E15" s="10"/>
      <c r="F15" s="59">
        <v>9000</v>
      </c>
      <c r="G15" s="52">
        <f t="shared" si="0"/>
        <v>9000</v>
      </c>
      <c r="H15" s="53" t="s">
        <v>18</v>
      </c>
      <c r="I15" s="10" t="s">
        <v>294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8">
      <c r="A16" s="41">
        <v>4</v>
      </c>
      <c r="B16" s="50" t="s">
        <v>110</v>
      </c>
      <c r="C16" s="49">
        <v>9000</v>
      </c>
      <c r="D16" s="49">
        <v>9000</v>
      </c>
      <c r="E16" s="19" t="s">
        <v>16</v>
      </c>
      <c r="F16" s="70" t="s">
        <v>121</v>
      </c>
      <c r="G16" s="19" t="str">
        <f t="shared" si="0"/>
        <v>นายสายชล ชาติประสพ</v>
      </c>
      <c r="H16" s="50" t="s">
        <v>17</v>
      </c>
      <c r="I16" s="50" t="s">
        <v>297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8">
      <c r="A17" s="42"/>
      <c r="B17" s="53" t="s">
        <v>293</v>
      </c>
      <c r="C17" s="35"/>
      <c r="D17" s="35"/>
      <c r="E17" s="10"/>
      <c r="F17" s="51">
        <v>9000</v>
      </c>
      <c r="G17" s="52">
        <f t="shared" si="0"/>
        <v>9000</v>
      </c>
      <c r="H17" s="53" t="s">
        <v>18</v>
      </c>
      <c r="I17" s="10" t="s">
        <v>294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ht="18">
      <c r="A18" s="43"/>
      <c r="B18" s="73" t="s">
        <v>19</v>
      </c>
      <c r="C18" s="33"/>
      <c r="D18" s="38"/>
      <c r="E18" s="25"/>
      <c r="F18" s="25" t="s">
        <v>19</v>
      </c>
      <c r="G18" s="25"/>
      <c r="H18" s="25"/>
      <c r="I18" s="25" t="s">
        <v>19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ht="18">
      <c r="A19" s="41">
        <v>5</v>
      </c>
      <c r="B19" s="50" t="s">
        <v>125</v>
      </c>
      <c r="C19" s="49">
        <v>9900</v>
      </c>
      <c r="D19" s="49">
        <v>9900</v>
      </c>
      <c r="E19" s="19" t="s">
        <v>16</v>
      </c>
      <c r="F19" s="19" t="s">
        <v>128</v>
      </c>
      <c r="G19" s="19" t="str">
        <f>F19</f>
        <v>นายวิสาร ปะนมรัมย์</v>
      </c>
      <c r="H19" s="50" t="s">
        <v>17</v>
      </c>
      <c r="I19" s="50" t="s">
        <v>298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ht="18">
      <c r="A20" s="42"/>
      <c r="B20" s="53" t="s">
        <v>293</v>
      </c>
      <c r="C20" s="35"/>
      <c r="D20" s="35"/>
      <c r="E20" s="10"/>
      <c r="F20" s="51">
        <v>9900</v>
      </c>
      <c r="G20" s="52">
        <f>F20</f>
        <v>9900</v>
      </c>
      <c r="H20" s="53" t="s">
        <v>18</v>
      </c>
      <c r="I20" s="10" t="s">
        <v>294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8">
      <c r="A21" s="41">
        <v>6</v>
      </c>
      <c r="B21" s="50" t="s">
        <v>125</v>
      </c>
      <c r="C21" s="49">
        <v>9900</v>
      </c>
      <c r="D21" s="49">
        <v>9900</v>
      </c>
      <c r="E21" s="19" t="s">
        <v>16</v>
      </c>
      <c r="F21" s="19" t="s">
        <v>140</v>
      </c>
      <c r="G21" s="19" t="str">
        <f>F21</f>
        <v>นายประเดิม สำเร็จรัมย์</v>
      </c>
      <c r="H21" s="50" t="s">
        <v>17</v>
      </c>
      <c r="I21" s="50" t="s">
        <v>299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8">
      <c r="A22" s="42"/>
      <c r="B22" s="53" t="s">
        <v>293</v>
      </c>
      <c r="C22" s="35"/>
      <c r="D22" s="35"/>
      <c r="E22" s="10"/>
      <c r="F22" s="51">
        <v>9900</v>
      </c>
      <c r="G22" s="52">
        <f>F22</f>
        <v>9900</v>
      </c>
      <c r="H22" s="53" t="s">
        <v>18</v>
      </c>
      <c r="I22" s="10" t="s">
        <v>294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8">
      <c r="A23" s="43"/>
      <c r="B23" s="73" t="s">
        <v>19</v>
      </c>
      <c r="C23" s="33"/>
      <c r="D23" s="38"/>
      <c r="E23" s="25"/>
      <c r="F23" s="25" t="s">
        <v>19</v>
      </c>
      <c r="G23" s="25"/>
      <c r="H23" s="25"/>
      <c r="I23" s="25" t="s">
        <v>19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8">
      <c r="A24" s="41">
        <v>7</v>
      </c>
      <c r="B24" s="50" t="s">
        <v>125</v>
      </c>
      <c r="C24" s="49">
        <v>9900</v>
      </c>
      <c r="D24" s="49">
        <v>9900</v>
      </c>
      <c r="E24" s="19" t="s">
        <v>16</v>
      </c>
      <c r="F24" s="19" t="s">
        <v>126</v>
      </c>
      <c r="G24" s="19" t="str">
        <f>F24</f>
        <v>นายจงกล นครรัมย์</v>
      </c>
      <c r="H24" s="50" t="s">
        <v>17</v>
      </c>
      <c r="I24" s="50" t="s">
        <v>127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8">
      <c r="A25" s="42"/>
      <c r="B25" s="53" t="s">
        <v>293</v>
      </c>
      <c r="C25" s="35"/>
      <c r="D25" s="35"/>
      <c r="E25" s="10"/>
      <c r="F25" s="51">
        <v>9900</v>
      </c>
      <c r="G25" s="52">
        <f>F25</f>
        <v>9900</v>
      </c>
      <c r="H25" s="53" t="s">
        <v>18</v>
      </c>
      <c r="I25" s="10" t="s">
        <v>294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8">
      <c r="A26" s="41">
        <v>8</v>
      </c>
      <c r="B26" s="50" t="s">
        <v>125</v>
      </c>
      <c r="C26" s="49">
        <v>9900</v>
      </c>
      <c r="D26" s="49">
        <v>9900</v>
      </c>
      <c r="E26" s="19" t="s">
        <v>16</v>
      </c>
      <c r="F26" s="19" t="s">
        <v>142</v>
      </c>
      <c r="G26" s="19" t="str">
        <f>F26</f>
        <v>นายประหยัด เบียนรัมย์</v>
      </c>
      <c r="H26" s="50" t="s">
        <v>17</v>
      </c>
      <c r="I26" s="50" t="s">
        <v>300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8">
      <c r="A27" s="42"/>
      <c r="B27" s="53" t="s">
        <v>293</v>
      </c>
      <c r="C27" s="35"/>
      <c r="D27" s="35"/>
      <c r="E27" s="10"/>
      <c r="F27" s="51">
        <v>9900</v>
      </c>
      <c r="G27" s="52">
        <f>F27</f>
        <v>9900</v>
      </c>
      <c r="H27" s="53" t="s">
        <v>18</v>
      </c>
      <c r="I27" s="10" t="s">
        <v>294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8">
      <c r="A28" s="43"/>
      <c r="B28" s="73" t="s">
        <v>19</v>
      </c>
      <c r="C28" s="33"/>
      <c r="D28" s="38"/>
      <c r="E28" s="25"/>
      <c r="F28" s="25" t="s">
        <v>19</v>
      </c>
      <c r="G28" s="25"/>
      <c r="H28" s="25"/>
      <c r="I28" s="25" t="s">
        <v>19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8">
      <c r="A29" s="41">
        <v>9</v>
      </c>
      <c r="B29" s="50" t="s">
        <v>130</v>
      </c>
      <c r="C29" s="49">
        <v>9000</v>
      </c>
      <c r="D29" s="49">
        <v>9000</v>
      </c>
      <c r="E29" s="19" t="s">
        <v>16</v>
      </c>
      <c r="F29" s="19" t="s">
        <v>131</v>
      </c>
      <c r="G29" s="19" t="str">
        <f t="shared" ref="G29:G30" si="1">F29</f>
        <v>นางนงเยาว์ วิลัยริด</v>
      </c>
      <c r="H29" s="50" t="s">
        <v>17</v>
      </c>
      <c r="I29" s="50" t="s">
        <v>132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ht="18">
      <c r="A30" s="42"/>
      <c r="B30" s="53" t="s">
        <v>293</v>
      </c>
      <c r="C30" s="35"/>
      <c r="D30" s="35"/>
      <c r="E30" s="10"/>
      <c r="F30" s="51">
        <v>9000</v>
      </c>
      <c r="G30" s="52">
        <f t="shared" si="1"/>
        <v>9000</v>
      </c>
      <c r="H30" s="53" t="s">
        <v>18</v>
      </c>
      <c r="I30" s="10" t="s">
        <v>294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ht="18">
      <c r="A31" s="43"/>
      <c r="B31" s="73" t="s">
        <v>19</v>
      </c>
      <c r="C31" s="33"/>
      <c r="D31" s="38"/>
      <c r="E31" s="25"/>
      <c r="F31" s="25" t="s">
        <v>19</v>
      </c>
      <c r="G31" s="25"/>
      <c r="H31" s="25"/>
      <c r="I31" s="25" t="s">
        <v>19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ht="18">
      <c r="A32" s="41">
        <v>10</v>
      </c>
      <c r="B32" s="50" t="s">
        <v>130</v>
      </c>
      <c r="C32" s="49">
        <v>9000</v>
      </c>
      <c r="D32" s="49">
        <v>9000</v>
      </c>
      <c r="E32" s="19" t="s">
        <v>16</v>
      </c>
      <c r="F32" s="19" t="s">
        <v>144</v>
      </c>
      <c r="G32" s="19" t="str">
        <f>F32</f>
        <v>นางพูน ออกรรัมย์</v>
      </c>
      <c r="H32" s="50" t="s">
        <v>17</v>
      </c>
      <c r="I32" s="50" t="s">
        <v>301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ht="18">
      <c r="A33" s="42"/>
      <c r="B33" s="53" t="s">
        <v>293</v>
      </c>
      <c r="C33" s="35"/>
      <c r="D33" s="35"/>
      <c r="E33" s="10"/>
      <c r="F33" s="51">
        <v>9000</v>
      </c>
      <c r="G33" s="52">
        <f>F33</f>
        <v>9000</v>
      </c>
      <c r="H33" s="53" t="s">
        <v>18</v>
      </c>
      <c r="I33" s="10" t="s">
        <v>294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ht="18">
      <c r="A34" s="41">
        <v>11</v>
      </c>
      <c r="B34" s="50" t="s">
        <v>137</v>
      </c>
      <c r="C34" s="49">
        <v>6300</v>
      </c>
      <c r="D34" s="49">
        <v>6300</v>
      </c>
      <c r="E34" s="19" t="s">
        <v>16</v>
      </c>
      <c r="F34" s="70" t="s">
        <v>146</v>
      </c>
      <c r="G34" s="19" t="str">
        <f>F34</f>
        <v>นายเฉลิมพล อาณาเขต</v>
      </c>
      <c r="H34" s="50" t="s">
        <v>17</v>
      </c>
      <c r="I34" s="50" t="s">
        <v>302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ht="18">
      <c r="A35" s="42"/>
      <c r="B35" s="53" t="s">
        <v>293</v>
      </c>
      <c r="C35" s="35"/>
      <c r="D35" s="35"/>
      <c r="E35" s="10"/>
      <c r="F35" s="51">
        <v>6300</v>
      </c>
      <c r="G35" s="52">
        <f>F35</f>
        <v>6300</v>
      </c>
      <c r="H35" s="53" t="s">
        <v>18</v>
      </c>
      <c r="I35" s="10" t="s">
        <v>294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ht="18">
      <c r="A36" s="43"/>
      <c r="B36" s="73" t="s">
        <v>19</v>
      </c>
      <c r="C36" s="33"/>
      <c r="D36" s="38"/>
      <c r="E36" s="25"/>
      <c r="F36" s="25" t="s">
        <v>19</v>
      </c>
      <c r="G36" s="25"/>
      <c r="H36" s="25"/>
      <c r="I36" s="25" t="s">
        <v>19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ht="18">
      <c r="A37" s="41">
        <v>12</v>
      </c>
      <c r="B37" s="50" t="s">
        <v>125</v>
      </c>
      <c r="C37" s="49">
        <v>9900</v>
      </c>
      <c r="D37" s="49">
        <v>9900</v>
      </c>
      <c r="E37" s="19" t="s">
        <v>16</v>
      </c>
      <c r="F37" s="19" t="s">
        <v>135</v>
      </c>
      <c r="G37" s="19" t="str">
        <f>F37</f>
        <v>นายพิชิต สำเร็จรัมย์</v>
      </c>
      <c r="H37" s="50" t="s">
        <v>17</v>
      </c>
      <c r="I37" s="50" t="s">
        <v>303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8">
      <c r="A38" s="42"/>
      <c r="B38" s="53" t="s">
        <v>293</v>
      </c>
      <c r="C38" s="35"/>
      <c r="D38" s="35"/>
      <c r="E38" s="10"/>
      <c r="F38" s="51">
        <v>9900</v>
      </c>
      <c r="G38" s="52">
        <f>F38</f>
        <v>9900</v>
      </c>
      <c r="H38" s="53" t="s">
        <v>18</v>
      </c>
      <c r="I38" s="10" t="s">
        <v>294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ht="18">
      <c r="A39" s="42"/>
      <c r="B39" s="53"/>
      <c r="C39" s="35"/>
      <c r="D39" s="35"/>
      <c r="E39" s="10"/>
      <c r="F39" s="51"/>
      <c r="G39" s="52"/>
      <c r="H39" s="53"/>
      <c r="I39" s="10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ht="18">
      <c r="A40" s="41">
        <v>13</v>
      </c>
      <c r="B40" s="50" t="s">
        <v>125</v>
      </c>
      <c r="C40" s="49">
        <v>9900</v>
      </c>
      <c r="D40" s="49">
        <v>9900</v>
      </c>
      <c r="E40" s="19" t="s">
        <v>16</v>
      </c>
      <c r="F40" s="19" t="s">
        <v>133</v>
      </c>
      <c r="G40" s="19" t="str">
        <f>F40</f>
        <v>นายปกรณ์ ปรุดรัมย์</v>
      </c>
      <c r="H40" s="50" t="s">
        <v>17</v>
      </c>
      <c r="I40" s="50" t="s">
        <v>304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18">
      <c r="A41" s="42"/>
      <c r="B41" s="53" t="s">
        <v>293</v>
      </c>
      <c r="C41" s="35"/>
      <c r="D41" s="35"/>
      <c r="E41" s="10"/>
      <c r="F41" s="51">
        <v>9900</v>
      </c>
      <c r="G41" s="52">
        <f>F41</f>
        <v>9900</v>
      </c>
      <c r="H41" s="53" t="s">
        <v>18</v>
      </c>
      <c r="I41" s="10" t="s">
        <v>294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ht="18">
      <c r="A42" s="43"/>
      <c r="B42" s="73" t="s">
        <v>19</v>
      </c>
      <c r="C42" s="33"/>
      <c r="D42" s="38"/>
      <c r="E42" s="25"/>
      <c r="F42" s="25" t="s">
        <v>19</v>
      </c>
      <c r="G42" s="25"/>
      <c r="H42" s="25"/>
      <c r="I42" s="25" t="s">
        <v>19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ht="18">
      <c r="A43" s="41">
        <v>14</v>
      </c>
      <c r="B43" s="50" t="s">
        <v>137</v>
      </c>
      <c r="C43" s="49">
        <v>6300</v>
      </c>
      <c r="D43" s="49">
        <v>6300</v>
      </c>
      <c r="E43" s="19" t="s">
        <v>16</v>
      </c>
      <c r="F43" s="19" t="s">
        <v>138</v>
      </c>
      <c r="G43" s="19" t="str">
        <f>F43</f>
        <v>นางสมจินต์ ปะทิรัมย์</v>
      </c>
      <c r="H43" s="50" t="s">
        <v>17</v>
      </c>
      <c r="I43" s="50" t="s">
        <v>305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ht="18">
      <c r="A44" s="42"/>
      <c r="B44" s="53" t="s">
        <v>293</v>
      </c>
      <c r="C44" s="35"/>
      <c r="D44" s="35"/>
      <c r="E44" s="10"/>
      <c r="F44" s="51">
        <v>6300</v>
      </c>
      <c r="G44" s="52">
        <f>F44</f>
        <v>6300</v>
      </c>
      <c r="H44" s="53" t="s">
        <v>18</v>
      </c>
      <c r="I44" s="10" t="s">
        <v>294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8">
      <c r="A45" s="43"/>
      <c r="B45" s="73" t="s">
        <v>19</v>
      </c>
      <c r="C45" s="33"/>
      <c r="D45" s="38"/>
      <c r="E45" s="25"/>
      <c r="F45" s="25" t="s">
        <v>19</v>
      </c>
      <c r="G45" s="25"/>
      <c r="H45" s="25"/>
      <c r="I45" s="25" t="s">
        <v>19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s="83" customFormat="1" ht="18">
      <c r="A46" s="78">
        <v>15</v>
      </c>
      <c r="B46" s="81" t="s">
        <v>86</v>
      </c>
      <c r="C46" s="80">
        <v>9000</v>
      </c>
      <c r="D46" s="80">
        <v>9000</v>
      </c>
      <c r="E46" s="79" t="s">
        <v>16</v>
      </c>
      <c r="F46" s="79" t="s">
        <v>206</v>
      </c>
      <c r="G46" s="79" t="str">
        <f t="shared" ref="G46:G51" si="2">F46</f>
        <v>น.ส.ปณิฏฐา ออกรรัมย์</v>
      </c>
      <c r="H46" s="81" t="s">
        <v>17</v>
      </c>
      <c r="I46" s="81" t="s">
        <v>306</v>
      </c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</row>
    <row r="47" spans="1:31" s="83" customFormat="1" ht="18">
      <c r="A47" s="84" t="s">
        <v>19</v>
      </c>
      <c r="B47" s="53" t="s">
        <v>293</v>
      </c>
      <c r="C47" s="86"/>
      <c r="D47" s="86"/>
      <c r="E47" s="85"/>
      <c r="F47" s="86">
        <v>9000</v>
      </c>
      <c r="G47" s="87">
        <f t="shared" si="2"/>
        <v>9000</v>
      </c>
      <c r="H47" s="88" t="s">
        <v>18</v>
      </c>
      <c r="I47" s="10" t="s">
        <v>294</v>
      </c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</row>
    <row r="48" spans="1:31" s="83" customFormat="1" ht="18">
      <c r="A48" s="78">
        <v>16</v>
      </c>
      <c r="B48" s="81" t="s">
        <v>86</v>
      </c>
      <c r="C48" s="80">
        <v>6300</v>
      </c>
      <c r="D48" s="80">
        <v>6300</v>
      </c>
      <c r="E48" s="79" t="s">
        <v>16</v>
      </c>
      <c r="F48" s="79" t="s">
        <v>87</v>
      </c>
      <c r="G48" s="79" t="str">
        <f t="shared" si="2"/>
        <v>นางเสงี่ยม แป้นทอง</v>
      </c>
      <c r="H48" s="81" t="s">
        <v>17</v>
      </c>
      <c r="I48" s="81" t="s">
        <v>307</v>
      </c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</row>
    <row r="49" spans="1:31" s="83" customFormat="1" ht="18">
      <c r="A49" s="84" t="s">
        <v>19</v>
      </c>
      <c r="B49" s="53" t="s">
        <v>293</v>
      </c>
      <c r="C49" s="86"/>
      <c r="D49" s="86"/>
      <c r="E49" s="85"/>
      <c r="F49" s="86">
        <v>6300</v>
      </c>
      <c r="G49" s="87">
        <f t="shared" si="2"/>
        <v>6300</v>
      </c>
      <c r="H49" s="88" t="s">
        <v>18</v>
      </c>
      <c r="I49" s="10" t="s">
        <v>294</v>
      </c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</row>
    <row r="50" spans="1:31" ht="18">
      <c r="A50" s="41">
        <v>17</v>
      </c>
      <c r="B50" s="50" t="s">
        <v>86</v>
      </c>
      <c r="C50" s="49">
        <v>6300</v>
      </c>
      <c r="D50" s="49">
        <v>6300</v>
      </c>
      <c r="E50" s="19" t="s">
        <v>16</v>
      </c>
      <c r="F50" s="19" t="s">
        <v>89</v>
      </c>
      <c r="G50" s="19" t="str">
        <f t="shared" si="2"/>
        <v>นายปราโมทย์ ประโลมรัมย์</v>
      </c>
      <c r="H50" s="50" t="s">
        <v>17</v>
      </c>
      <c r="I50" s="50" t="s">
        <v>308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8">
      <c r="A51" s="42"/>
      <c r="B51" s="53" t="s">
        <v>293</v>
      </c>
      <c r="C51" s="35"/>
      <c r="D51" s="35"/>
      <c r="E51" s="10"/>
      <c r="F51" s="51">
        <v>6300</v>
      </c>
      <c r="G51" s="52">
        <f t="shared" si="2"/>
        <v>6300</v>
      </c>
      <c r="H51" s="53" t="s">
        <v>18</v>
      </c>
      <c r="I51" s="10" t="s">
        <v>294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ht="18">
      <c r="A52" s="43"/>
      <c r="B52" s="73" t="s">
        <v>19</v>
      </c>
      <c r="C52" s="33"/>
      <c r="D52" s="38"/>
      <c r="E52" s="25"/>
      <c r="F52" s="25" t="s">
        <v>19</v>
      </c>
      <c r="G52" s="25"/>
      <c r="H52" s="25"/>
      <c r="I52" s="25" t="s">
        <v>19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ht="18">
      <c r="A53" s="41">
        <v>18</v>
      </c>
      <c r="B53" s="50" t="s">
        <v>91</v>
      </c>
      <c r="C53" s="49">
        <v>9000</v>
      </c>
      <c r="D53" s="49">
        <v>9000</v>
      </c>
      <c r="E53" s="19" t="s">
        <v>16</v>
      </c>
      <c r="F53" s="19" t="s">
        <v>92</v>
      </c>
      <c r="G53" s="19" t="str">
        <f>F53</f>
        <v>นายทองพูน ปุรินรัมย์</v>
      </c>
      <c r="H53" s="50" t="s">
        <v>17</v>
      </c>
      <c r="I53" s="50" t="s">
        <v>309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ht="18">
      <c r="A54" s="42"/>
      <c r="B54" s="53" t="s">
        <v>94</v>
      </c>
      <c r="C54" s="35"/>
      <c r="D54" s="35"/>
      <c r="E54" s="10"/>
      <c r="F54" s="51">
        <v>9000</v>
      </c>
      <c r="G54" s="52">
        <f>F54</f>
        <v>9000</v>
      </c>
      <c r="H54" s="53" t="s">
        <v>18</v>
      </c>
      <c r="I54" s="10" t="s">
        <v>294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ht="18">
      <c r="A55" s="43"/>
      <c r="B55" s="53" t="s">
        <v>293</v>
      </c>
      <c r="C55" s="33"/>
      <c r="D55" s="38"/>
      <c r="E55" s="25"/>
      <c r="F55" s="25" t="s">
        <v>19</v>
      </c>
      <c r="G55" s="25"/>
      <c r="H55" s="25"/>
      <c r="I55" s="25" t="s">
        <v>19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ht="18">
      <c r="A56" s="41">
        <v>19</v>
      </c>
      <c r="B56" s="50" t="s">
        <v>91</v>
      </c>
      <c r="C56" s="49">
        <v>9000</v>
      </c>
      <c r="D56" s="49">
        <v>9000</v>
      </c>
      <c r="E56" s="19" t="s">
        <v>16</v>
      </c>
      <c r="F56" s="70" t="s">
        <v>95</v>
      </c>
      <c r="G56" s="19" t="str">
        <f>F56</f>
        <v>นายออด ไชยรัมย์</v>
      </c>
      <c r="H56" s="50" t="s">
        <v>17</v>
      </c>
      <c r="I56" s="50" t="s">
        <v>310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ht="18">
      <c r="A57" s="42"/>
      <c r="B57" s="53" t="s">
        <v>94</v>
      </c>
      <c r="C57" s="35"/>
      <c r="D57" s="35"/>
      <c r="E57" s="10"/>
      <c r="F57" s="51">
        <v>9000</v>
      </c>
      <c r="G57" s="52">
        <f>F57</f>
        <v>9000</v>
      </c>
      <c r="H57" s="53" t="s">
        <v>18</v>
      </c>
      <c r="I57" s="10" t="s">
        <v>294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18">
      <c r="A58" s="43"/>
      <c r="B58" s="53" t="s">
        <v>293</v>
      </c>
      <c r="C58" s="33"/>
      <c r="D58" s="38"/>
      <c r="E58" s="25"/>
      <c r="F58" s="25" t="s">
        <v>19</v>
      </c>
      <c r="G58" s="25"/>
      <c r="H58" s="25"/>
      <c r="I58" s="25" t="s">
        <v>19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18">
      <c r="A59" s="41">
        <v>20</v>
      </c>
      <c r="B59" s="50" t="s">
        <v>110</v>
      </c>
      <c r="C59" s="49">
        <v>9000</v>
      </c>
      <c r="D59" s="49">
        <v>9000</v>
      </c>
      <c r="E59" s="19" t="s">
        <v>16</v>
      </c>
      <c r="F59" s="70" t="s">
        <v>123</v>
      </c>
      <c r="G59" s="19" t="str">
        <f>F59</f>
        <v>นายสัญญา รักษา</v>
      </c>
      <c r="H59" s="50" t="s">
        <v>17</v>
      </c>
      <c r="I59" s="50" t="s">
        <v>311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ht="18">
      <c r="A60" s="42"/>
      <c r="B60" s="53" t="s">
        <v>293</v>
      </c>
      <c r="C60" s="35"/>
      <c r="D60" s="35"/>
      <c r="E60" s="10"/>
      <c r="F60" s="51">
        <v>9000</v>
      </c>
      <c r="G60" s="52">
        <f>F60</f>
        <v>9000</v>
      </c>
      <c r="H60" s="53" t="s">
        <v>18</v>
      </c>
      <c r="I60" s="10" t="s">
        <v>294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ht="18">
      <c r="A61" s="43"/>
      <c r="B61" s="73" t="s">
        <v>19</v>
      </c>
      <c r="C61" s="33"/>
      <c r="D61" s="38"/>
      <c r="E61" s="25"/>
      <c r="F61" s="25" t="s">
        <v>19</v>
      </c>
      <c r="G61" s="25"/>
      <c r="H61" s="25"/>
      <c r="I61" s="25" t="s">
        <v>19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ht="18">
      <c r="A62" s="41">
        <v>21</v>
      </c>
      <c r="B62" s="50" t="s">
        <v>91</v>
      </c>
      <c r="C62" s="49">
        <v>9000</v>
      </c>
      <c r="D62" s="49">
        <v>9000</v>
      </c>
      <c r="E62" s="19" t="s">
        <v>16</v>
      </c>
      <c r="F62" s="70" t="s">
        <v>97</v>
      </c>
      <c r="G62" s="19" t="str">
        <f>F62</f>
        <v>นายรุจิภาส ปิตรัมย์</v>
      </c>
      <c r="H62" s="50" t="s">
        <v>17</v>
      </c>
      <c r="I62" s="50" t="s">
        <v>312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ht="18">
      <c r="A63" s="42"/>
      <c r="B63" s="53" t="s">
        <v>94</v>
      </c>
      <c r="C63" s="35"/>
      <c r="D63" s="35"/>
      <c r="E63" s="10"/>
      <c r="F63" s="51">
        <v>9000</v>
      </c>
      <c r="G63" s="52">
        <f>F63</f>
        <v>9000</v>
      </c>
      <c r="H63" s="53" t="s">
        <v>18</v>
      </c>
      <c r="I63" s="10" t="s">
        <v>294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ht="18">
      <c r="A64" s="43"/>
      <c r="B64" s="53" t="s">
        <v>293</v>
      </c>
      <c r="C64" s="33"/>
      <c r="D64" s="38"/>
      <c r="E64" s="25"/>
      <c r="F64" s="25" t="s">
        <v>19</v>
      </c>
      <c r="G64" s="25"/>
      <c r="H64" s="25"/>
      <c r="I64" s="25" t="s">
        <v>19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1:31" ht="18">
      <c r="A65" s="41">
        <v>22</v>
      </c>
      <c r="B65" s="50" t="s">
        <v>91</v>
      </c>
      <c r="C65" s="49">
        <v>9000</v>
      </c>
      <c r="D65" s="49">
        <v>9000</v>
      </c>
      <c r="E65" s="19" t="s">
        <v>16</v>
      </c>
      <c r="F65" s="71" t="s">
        <v>99</v>
      </c>
      <c r="G65" s="19" t="str">
        <f>F65</f>
        <v>นายธง มะโนรัมย์</v>
      </c>
      <c r="H65" s="50" t="s">
        <v>17</v>
      </c>
      <c r="I65" s="50" t="s">
        <v>313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1:31" ht="18">
      <c r="A66" s="42"/>
      <c r="B66" s="53" t="s">
        <v>94</v>
      </c>
      <c r="C66" s="35"/>
      <c r="D66" s="35"/>
      <c r="E66" s="10"/>
      <c r="F66" s="51">
        <v>9000</v>
      </c>
      <c r="G66" s="52">
        <f>F66</f>
        <v>9000</v>
      </c>
      <c r="H66" s="53" t="s">
        <v>18</v>
      </c>
      <c r="I66" s="10" t="s">
        <v>294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1:31" ht="18">
      <c r="A67" s="72" t="s">
        <v>19</v>
      </c>
      <c r="B67" s="53" t="s">
        <v>293</v>
      </c>
      <c r="C67" s="38"/>
      <c r="D67" s="38"/>
      <c r="E67" s="25"/>
      <c r="F67" s="73"/>
      <c r="G67" s="25"/>
      <c r="H67" s="25"/>
      <c r="I67" s="25"/>
      <c r="J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1:31" ht="18">
      <c r="A68" s="41">
        <v>23</v>
      </c>
      <c r="B68" s="50" t="s">
        <v>91</v>
      </c>
      <c r="C68" s="49">
        <v>9000</v>
      </c>
      <c r="D68" s="49">
        <v>9000</v>
      </c>
      <c r="E68" s="19" t="s">
        <v>16</v>
      </c>
      <c r="F68" s="71" t="s">
        <v>220</v>
      </c>
      <c r="G68" s="19" t="str">
        <f>F68</f>
        <v>นายอุทิศ หอยมุข</v>
      </c>
      <c r="H68" s="50" t="s">
        <v>17</v>
      </c>
      <c r="I68" s="50" t="s">
        <v>314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1:31" ht="18">
      <c r="A69" s="42"/>
      <c r="B69" s="53" t="s">
        <v>94</v>
      </c>
      <c r="C69" s="35"/>
      <c r="D69" s="35"/>
      <c r="E69" s="10"/>
      <c r="F69" s="51">
        <v>9000</v>
      </c>
      <c r="G69" s="52">
        <f>F69</f>
        <v>9000</v>
      </c>
      <c r="H69" s="53" t="s">
        <v>18</v>
      </c>
      <c r="I69" s="10" t="s">
        <v>294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1:31" ht="18">
      <c r="A70" s="102" t="s">
        <v>19</v>
      </c>
      <c r="B70" s="53" t="s">
        <v>293</v>
      </c>
      <c r="C70" s="35"/>
      <c r="D70" s="35"/>
      <c r="E70" s="10"/>
      <c r="F70" s="53"/>
      <c r="G70" s="10"/>
      <c r="H70" s="10"/>
      <c r="I70" s="10"/>
      <c r="J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1:31" ht="18">
      <c r="A71" s="72"/>
      <c r="B71" s="73"/>
      <c r="C71" s="38"/>
      <c r="D71" s="38"/>
      <c r="E71" s="25"/>
      <c r="F71" s="103"/>
      <c r="G71" s="25"/>
      <c r="H71" s="25"/>
      <c r="I71" s="25"/>
      <c r="J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1:31" ht="18">
      <c r="A72" s="42">
        <v>24</v>
      </c>
      <c r="B72" s="53" t="s">
        <v>101</v>
      </c>
      <c r="C72" s="104">
        <v>9000</v>
      </c>
      <c r="D72" s="104">
        <v>9000</v>
      </c>
      <c r="E72" s="10" t="s">
        <v>16</v>
      </c>
      <c r="F72" s="70" t="s">
        <v>106</v>
      </c>
      <c r="G72" s="10" t="str">
        <f>F72</f>
        <v>นายสุขสม ปิยารัมย์</v>
      </c>
      <c r="H72" s="53" t="s">
        <v>17</v>
      </c>
      <c r="I72" s="53" t="s">
        <v>315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1:31" ht="18">
      <c r="A73" s="42"/>
      <c r="B73" s="53" t="s">
        <v>293</v>
      </c>
      <c r="C73" s="35"/>
      <c r="D73" s="35"/>
      <c r="E73" s="10"/>
      <c r="F73" s="51">
        <v>9000</v>
      </c>
      <c r="G73" s="52">
        <f>F73</f>
        <v>9000</v>
      </c>
      <c r="H73" s="53" t="s">
        <v>18</v>
      </c>
      <c r="I73" s="10" t="s">
        <v>294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1:31" ht="18">
      <c r="A74" s="43"/>
      <c r="B74" s="73" t="s">
        <v>19</v>
      </c>
      <c r="C74" s="33"/>
      <c r="D74" s="38"/>
      <c r="E74" s="25"/>
      <c r="F74" s="25" t="s">
        <v>19</v>
      </c>
      <c r="G74" s="25"/>
      <c r="H74" s="25"/>
      <c r="I74" s="25" t="s">
        <v>19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1:31" ht="18">
      <c r="A75" s="41">
        <v>25</v>
      </c>
      <c r="B75" s="50" t="s">
        <v>101</v>
      </c>
      <c r="C75" s="49">
        <v>9000</v>
      </c>
      <c r="D75" s="49">
        <v>9000</v>
      </c>
      <c r="E75" s="19" t="s">
        <v>16</v>
      </c>
      <c r="F75" s="71" t="s">
        <v>102</v>
      </c>
      <c r="G75" s="19" t="str">
        <f>F75</f>
        <v>นายประดิษฐ์ กาศรัมย์</v>
      </c>
      <c r="H75" s="50" t="s">
        <v>17</v>
      </c>
      <c r="I75" s="50" t="s">
        <v>316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1:31" ht="18">
      <c r="A76" s="42"/>
      <c r="B76" s="53" t="s">
        <v>293</v>
      </c>
      <c r="C76" s="35"/>
      <c r="D76" s="35"/>
      <c r="E76" s="10"/>
      <c r="F76" s="51">
        <v>9000</v>
      </c>
      <c r="G76" s="52">
        <f>F76</f>
        <v>9000</v>
      </c>
      <c r="H76" s="53" t="s">
        <v>18</v>
      </c>
      <c r="I76" s="10" t="s">
        <v>294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1:31" ht="18">
      <c r="A77" s="43"/>
      <c r="B77" s="73" t="s">
        <v>19</v>
      </c>
      <c r="C77" s="33"/>
      <c r="D77" s="38"/>
      <c r="E77" s="25"/>
      <c r="F77" s="25" t="s">
        <v>19</v>
      </c>
      <c r="G77" s="25"/>
      <c r="H77" s="25"/>
      <c r="I77" s="25" t="s">
        <v>19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1:31" ht="18">
      <c r="A78" s="41">
        <v>26</v>
      </c>
      <c r="B78" s="50" t="s">
        <v>101</v>
      </c>
      <c r="C78" s="49">
        <v>9000</v>
      </c>
      <c r="D78" s="49">
        <v>9000</v>
      </c>
      <c r="E78" s="19" t="s">
        <v>16</v>
      </c>
      <c r="F78" s="70" t="s">
        <v>104</v>
      </c>
      <c r="G78" s="19" t="str">
        <f>F78</f>
        <v>นายราเมศ ไชยโย</v>
      </c>
      <c r="H78" s="50" t="s">
        <v>17</v>
      </c>
      <c r="I78" s="50" t="s">
        <v>317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1:31" ht="18">
      <c r="A79" s="42"/>
      <c r="B79" s="53" t="s">
        <v>293</v>
      </c>
      <c r="C79" s="35"/>
      <c r="D79" s="35"/>
      <c r="E79" s="10"/>
      <c r="F79" s="51">
        <v>9000</v>
      </c>
      <c r="G79" s="52">
        <f>F79</f>
        <v>9000</v>
      </c>
      <c r="H79" s="53" t="s">
        <v>18</v>
      </c>
      <c r="I79" s="10" t="s">
        <v>294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1:31" ht="18">
      <c r="A80" s="43"/>
      <c r="B80" s="73" t="s">
        <v>19</v>
      </c>
      <c r="C80" s="33"/>
      <c r="D80" s="38"/>
      <c r="E80" s="25"/>
      <c r="F80" s="25" t="s">
        <v>19</v>
      </c>
      <c r="G80" s="25"/>
      <c r="H80" s="25"/>
      <c r="I80" s="25" t="s">
        <v>19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8">
      <c r="A81" s="41">
        <v>27</v>
      </c>
      <c r="B81" s="50" t="s">
        <v>101</v>
      </c>
      <c r="C81" s="49">
        <v>9000</v>
      </c>
      <c r="D81" s="49">
        <v>9000</v>
      </c>
      <c r="E81" s="19" t="s">
        <v>16</v>
      </c>
      <c r="F81" s="70" t="s">
        <v>108</v>
      </c>
      <c r="G81" s="19" t="str">
        <f>F81</f>
        <v>นายบุญส่ง มามุ่งดี</v>
      </c>
      <c r="H81" s="50" t="s">
        <v>17</v>
      </c>
      <c r="I81" s="50" t="s">
        <v>318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8">
      <c r="A82" s="42"/>
      <c r="B82" s="53" t="s">
        <v>293</v>
      </c>
      <c r="C82" s="35"/>
      <c r="D82" s="35"/>
      <c r="E82" s="10"/>
      <c r="F82" s="51">
        <v>9000</v>
      </c>
      <c r="G82" s="52">
        <f>F82</f>
        <v>9000</v>
      </c>
      <c r="H82" s="53" t="s">
        <v>18</v>
      </c>
      <c r="I82" s="10" t="s">
        <v>294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8">
      <c r="A83" s="43"/>
      <c r="B83" s="73" t="s">
        <v>19</v>
      </c>
      <c r="C83" s="33"/>
      <c r="D83" s="38"/>
      <c r="E83" s="25"/>
      <c r="F83" s="25" t="s">
        <v>19</v>
      </c>
      <c r="G83" s="25"/>
      <c r="H83" s="25"/>
      <c r="I83" s="25" t="s">
        <v>19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8">
      <c r="A84" s="41">
        <v>28</v>
      </c>
      <c r="B84" s="50" t="s">
        <v>110</v>
      </c>
      <c r="C84" s="49">
        <v>9000</v>
      </c>
      <c r="D84" s="49">
        <v>9000</v>
      </c>
      <c r="E84" s="19" t="s">
        <v>16</v>
      </c>
      <c r="F84" s="70" t="s">
        <v>111</v>
      </c>
      <c r="G84" s="19" t="str">
        <f>F84</f>
        <v>นายชาตุภูมิ ประนมรัมย์</v>
      </c>
      <c r="H84" s="50" t="s">
        <v>17</v>
      </c>
      <c r="I84" s="50" t="s">
        <v>319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8">
      <c r="A85" s="42"/>
      <c r="B85" s="53" t="s">
        <v>293</v>
      </c>
      <c r="C85" s="35"/>
      <c r="D85" s="35"/>
      <c r="E85" s="10"/>
      <c r="F85" s="51">
        <v>9000</v>
      </c>
      <c r="G85" s="52">
        <f>F85</f>
        <v>9000</v>
      </c>
      <c r="H85" s="53" t="s">
        <v>18</v>
      </c>
      <c r="I85" s="10" t="s">
        <v>294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18">
      <c r="A86" s="43"/>
      <c r="B86" s="73" t="s">
        <v>19</v>
      </c>
      <c r="C86" s="33"/>
      <c r="D86" s="38"/>
      <c r="E86" s="25"/>
      <c r="F86" s="25" t="s">
        <v>19</v>
      </c>
      <c r="G86" s="25"/>
      <c r="H86" s="25"/>
      <c r="I86" s="25" t="s">
        <v>19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8">
      <c r="A87" s="41">
        <v>29</v>
      </c>
      <c r="B87" s="50" t="s">
        <v>110</v>
      </c>
      <c r="C87" s="49">
        <v>9000</v>
      </c>
      <c r="D87" s="49">
        <v>9000</v>
      </c>
      <c r="E87" s="19" t="s">
        <v>16</v>
      </c>
      <c r="F87" s="70" t="s">
        <v>113</v>
      </c>
      <c r="G87" s="19" t="str">
        <f>F87</f>
        <v>นายภูริเดช ยิ่งนารัมย์</v>
      </c>
      <c r="H87" s="50" t="s">
        <v>17</v>
      </c>
      <c r="I87" s="50" t="s">
        <v>320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8">
      <c r="A88" s="42"/>
      <c r="B88" s="53" t="s">
        <v>293</v>
      </c>
      <c r="C88" s="35"/>
      <c r="D88" s="35"/>
      <c r="E88" s="10"/>
      <c r="F88" s="51">
        <v>9000</v>
      </c>
      <c r="G88" s="52">
        <f>F88</f>
        <v>9000</v>
      </c>
      <c r="H88" s="53" t="s">
        <v>18</v>
      </c>
      <c r="I88" s="10" t="s">
        <v>294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8">
      <c r="A89" s="43"/>
      <c r="B89" s="73" t="s">
        <v>19</v>
      </c>
      <c r="C89" s="33"/>
      <c r="D89" s="38"/>
      <c r="E89" s="25"/>
      <c r="F89" s="25" t="s">
        <v>19</v>
      </c>
      <c r="G89" s="25"/>
      <c r="H89" s="25"/>
      <c r="I89" s="25" t="s">
        <v>19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8">
      <c r="A90" s="41">
        <v>30</v>
      </c>
      <c r="B90" s="50" t="s">
        <v>110</v>
      </c>
      <c r="C90" s="49">
        <v>9000</v>
      </c>
      <c r="D90" s="49">
        <v>9000</v>
      </c>
      <c r="E90" s="19" t="s">
        <v>16</v>
      </c>
      <c r="F90" s="70" t="s">
        <v>115</v>
      </c>
      <c r="G90" s="19" t="str">
        <f>F90</f>
        <v>นายประยงค์ศักดิ์ ปุลันรัมย์</v>
      </c>
      <c r="H90" s="50" t="s">
        <v>17</v>
      </c>
      <c r="I90" s="50" t="s">
        <v>321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8">
      <c r="A91" s="42"/>
      <c r="B91" s="53" t="s">
        <v>293</v>
      </c>
      <c r="C91" s="35"/>
      <c r="D91" s="35"/>
      <c r="E91" s="10"/>
      <c r="F91" s="51">
        <v>9000</v>
      </c>
      <c r="G91" s="52">
        <f>F91</f>
        <v>9000</v>
      </c>
      <c r="H91" s="53" t="s">
        <v>18</v>
      </c>
      <c r="I91" s="10" t="s">
        <v>294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8">
      <c r="A92" s="43"/>
      <c r="B92" s="73" t="s">
        <v>19</v>
      </c>
      <c r="C92" s="33"/>
      <c r="D92" s="38"/>
      <c r="E92" s="25"/>
      <c r="F92" s="25" t="s">
        <v>19</v>
      </c>
      <c r="G92" s="25"/>
      <c r="H92" s="25"/>
      <c r="I92" s="25" t="s">
        <v>19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8">
      <c r="A93" s="41">
        <v>31</v>
      </c>
      <c r="B93" s="50" t="s">
        <v>110</v>
      </c>
      <c r="C93" s="49">
        <v>9000</v>
      </c>
      <c r="D93" s="49">
        <v>9000</v>
      </c>
      <c r="E93" s="19" t="s">
        <v>16</v>
      </c>
      <c r="F93" s="71" t="s">
        <v>117</v>
      </c>
      <c r="G93" s="19" t="str">
        <f t="shared" ref="G93:G94" si="3">F93</f>
        <v>นายมงคล เปียนรัมย์</v>
      </c>
      <c r="H93" s="50" t="s">
        <v>17</v>
      </c>
      <c r="I93" s="50" t="s">
        <v>322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8">
      <c r="A94" s="43"/>
      <c r="B94" s="73" t="s">
        <v>293</v>
      </c>
      <c r="C94" s="38"/>
      <c r="D94" s="38"/>
      <c r="E94" s="25"/>
      <c r="F94" s="59">
        <v>9000</v>
      </c>
      <c r="G94" s="60">
        <f t="shared" si="3"/>
        <v>9000</v>
      </c>
      <c r="H94" s="73" t="s">
        <v>18</v>
      </c>
      <c r="I94" s="25" t="s">
        <v>294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8">
      <c r="A95" s="57">
        <v>32</v>
      </c>
      <c r="B95" s="50" t="s">
        <v>323</v>
      </c>
      <c r="C95" s="58">
        <v>3500</v>
      </c>
      <c r="D95" s="58">
        <v>3500</v>
      </c>
      <c r="E95" s="19" t="s">
        <v>16</v>
      </c>
      <c r="F95" s="50" t="s">
        <v>324</v>
      </c>
      <c r="G95" s="19" t="str">
        <f>F95</f>
        <v>ร้านโชคอำนวยเฟอร์นิเจอร์</v>
      </c>
      <c r="H95" s="19" t="s">
        <v>17</v>
      </c>
      <c r="I95" s="19" t="s">
        <v>325</v>
      </c>
      <c r="J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8">
      <c r="A96" s="10"/>
      <c r="B96" s="53" t="s">
        <v>40</v>
      </c>
      <c r="C96" s="35"/>
      <c r="D96" s="35"/>
      <c r="E96" s="10"/>
      <c r="F96" s="51">
        <v>3500</v>
      </c>
      <c r="G96" s="52">
        <f>F96</f>
        <v>3500</v>
      </c>
      <c r="H96" s="10" t="s">
        <v>18</v>
      </c>
      <c r="I96" s="10" t="s">
        <v>326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1:31" ht="18">
      <c r="A97" s="25"/>
      <c r="B97" s="73" t="s">
        <v>19</v>
      </c>
      <c r="C97" s="38"/>
      <c r="D97" s="25"/>
      <c r="E97" s="25"/>
      <c r="F97" s="25" t="s">
        <v>19</v>
      </c>
      <c r="G97" s="25"/>
      <c r="H97" s="25"/>
      <c r="I97" s="25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1:31" ht="18">
      <c r="A98" s="57">
        <v>33</v>
      </c>
      <c r="B98" s="50" t="s">
        <v>323</v>
      </c>
      <c r="C98" s="58">
        <v>4900</v>
      </c>
      <c r="D98" s="58">
        <v>4900</v>
      </c>
      <c r="E98" s="19" t="s">
        <v>16</v>
      </c>
      <c r="F98" s="50" t="s">
        <v>324</v>
      </c>
      <c r="G98" s="19" t="str">
        <f>F98</f>
        <v>ร้านโชคอำนวยเฟอร์นิเจอร์</v>
      </c>
      <c r="H98" s="19" t="s">
        <v>17</v>
      </c>
      <c r="I98" s="19" t="s">
        <v>327</v>
      </c>
      <c r="J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pans="1:31" ht="18">
      <c r="A99" s="10"/>
      <c r="B99" s="53" t="s">
        <v>40</v>
      </c>
      <c r="C99" s="35"/>
      <c r="D99" s="35"/>
      <c r="E99" s="10"/>
      <c r="F99" s="51">
        <v>4900</v>
      </c>
      <c r="G99" s="52">
        <f>F99</f>
        <v>4900</v>
      </c>
      <c r="H99" s="10" t="s">
        <v>18</v>
      </c>
      <c r="I99" s="10" t="s">
        <v>326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pans="1:31" ht="18">
      <c r="A100" s="25"/>
      <c r="B100" s="73" t="s">
        <v>19</v>
      </c>
      <c r="C100" s="38"/>
      <c r="D100" s="25"/>
      <c r="E100" s="25"/>
      <c r="F100" s="25" t="s">
        <v>19</v>
      </c>
      <c r="G100" s="25"/>
      <c r="H100" s="25"/>
      <c r="I100" s="25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pans="1:31" ht="18">
      <c r="A101" s="57">
        <v>34</v>
      </c>
      <c r="B101" s="50" t="s">
        <v>328</v>
      </c>
      <c r="C101" s="58">
        <v>5500</v>
      </c>
      <c r="D101" s="58">
        <v>5500</v>
      </c>
      <c r="E101" s="19" t="s">
        <v>16</v>
      </c>
      <c r="F101" s="50" t="s">
        <v>324</v>
      </c>
      <c r="G101" s="19" t="str">
        <f>F101</f>
        <v>ร้านโชคอำนวยเฟอร์นิเจอร์</v>
      </c>
      <c r="H101" s="19" t="s">
        <v>17</v>
      </c>
      <c r="I101" s="19" t="s">
        <v>329</v>
      </c>
      <c r="J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pans="1:31" ht="18">
      <c r="A102" s="10"/>
      <c r="B102" s="53" t="s">
        <v>40</v>
      </c>
      <c r="C102" s="35"/>
      <c r="D102" s="35"/>
      <c r="E102" s="10"/>
      <c r="F102" s="51">
        <v>5500</v>
      </c>
      <c r="G102" s="52">
        <f>F102</f>
        <v>5500</v>
      </c>
      <c r="H102" s="10" t="s">
        <v>18</v>
      </c>
      <c r="I102" s="10" t="s">
        <v>326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pans="1:31" ht="18">
      <c r="A103" s="25"/>
      <c r="B103" s="73" t="s">
        <v>19</v>
      </c>
      <c r="C103" s="38"/>
      <c r="D103" s="25"/>
      <c r="E103" s="25"/>
      <c r="F103" s="25" t="s">
        <v>19</v>
      </c>
      <c r="G103" s="25"/>
      <c r="H103" s="25"/>
      <c r="I103" s="25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spans="1:31" ht="18">
      <c r="A104" s="57">
        <v>35</v>
      </c>
      <c r="B104" s="50" t="s">
        <v>330</v>
      </c>
      <c r="C104" s="58">
        <v>8900</v>
      </c>
      <c r="D104" s="58">
        <v>8900</v>
      </c>
      <c r="E104" s="19" t="s">
        <v>16</v>
      </c>
      <c r="F104" s="50" t="s">
        <v>324</v>
      </c>
      <c r="G104" s="19" t="str">
        <f>F104</f>
        <v>ร้านโชคอำนวยเฟอร์นิเจอร์</v>
      </c>
      <c r="H104" s="19" t="s">
        <v>17</v>
      </c>
      <c r="I104" s="19" t="s">
        <v>331</v>
      </c>
      <c r="J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spans="1:31" ht="18">
      <c r="A105" s="10"/>
      <c r="B105" s="53" t="s">
        <v>40</v>
      </c>
      <c r="C105" s="35"/>
      <c r="D105" s="35"/>
      <c r="E105" s="10"/>
      <c r="F105" s="51">
        <v>8900</v>
      </c>
      <c r="G105" s="52">
        <f>F105</f>
        <v>8900</v>
      </c>
      <c r="H105" s="10" t="s">
        <v>18</v>
      </c>
      <c r="I105" s="10" t="s">
        <v>326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spans="1:31" ht="18">
      <c r="A106" s="25"/>
      <c r="B106" s="73" t="s">
        <v>19</v>
      </c>
      <c r="C106" s="38"/>
      <c r="D106" s="25"/>
      <c r="E106" s="25"/>
      <c r="F106" s="25" t="s">
        <v>19</v>
      </c>
      <c r="G106" s="25"/>
      <c r="H106" s="25"/>
      <c r="I106" s="25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spans="1:31" ht="18">
      <c r="A107" s="57">
        <v>36</v>
      </c>
      <c r="B107" s="50" t="s">
        <v>153</v>
      </c>
      <c r="C107" s="58">
        <v>1051</v>
      </c>
      <c r="D107" s="58">
        <v>1051</v>
      </c>
      <c r="E107" s="19" t="s">
        <v>16</v>
      </c>
      <c r="F107" s="50" t="s">
        <v>324</v>
      </c>
      <c r="G107" s="19" t="str">
        <f>F107</f>
        <v>ร้านโชคอำนวยเฟอร์นิเจอร์</v>
      </c>
      <c r="H107" s="19" t="s">
        <v>17</v>
      </c>
      <c r="I107" s="19" t="s">
        <v>332</v>
      </c>
      <c r="J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spans="1:31" ht="18">
      <c r="A108" s="10"/>
      <c r="B108" s="53" t="s">
        <v>69</v>
      </c>
      <c r="C108" s="35"/>
      <c r="D108" s="35"/>
      <c r="E108" s="10"/>
      <c r="F108" s="51">
        <v>1051</v>
      </c>
      <c r="G108" s="52">
        <f>F108</f>
        <v>1051</v>
      </c>
      <c r="H108" s="10" t="s">
        <v>18</v>
      </c>
      <c r="I108" s="10" t="s">
        <v>333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</row>
    <row r="109" spans="1:31" ht="18">
      <c r="A109" s="25"/>
      <c r="B109" s="73" t="s">
        <v>19</v>
      </c>
      <c r="C109" s="38"/>
      <c r="D109" s="25"/>
      <c r="E109" s="25"/>
      <c r="F109" s="25" t="s">
        <v>19</v>
      </c>
      <c r="G109" s="25"/>
      <c r="H109" s="25"/>
      <c r="I109" s="25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</row>
    <row r="110" spans="1:31" ht="18">
      <c r="A110" s="57">
        <v>37</v>
      </c>
      <c r="B110" s="50" t="s">
        <v>75</v>
      </c>
      <c r="C110" s="58">
        <v>17515</v>
      </c>
      <c r="D110" s="58">
        <v>17515</v>
      </c>
      <c r="E110" s="19" t="s">
        <v>16</v>
      </c>
      <c r="F110" s="50" t="s">
        <v>163</v>
      </c>
      <c r="G110" s="19" t="str">
        <f>F110</f>
        <v>บจก.ก้ำหมงเครื่องครัว</v>
      </c>
      <c r="H110" s="19" t="s">
        <v>17</v>
      </c>
      <c r="I110" s="19" t="s">
        <v>334</v>
      </c>
      <c r="J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</row>
    <row r="111" spans="1:31" ht="18">
      <c r="A111" s="10"/>
      <c r="B111" s="53" t="s">
        <v>73</v>
      </c>
      <c r="C111" s="35"/>
      <c r="D111" s="35"/>
      <c r="E111" s="10"/>
      <c r="F111" s="51">
        <v>17515</v>
      </c>
      <c r="G111" s="52">
        <f>F111</f>
        <v>17515</v>
      </c>
      <c r="H111" s="10" t="s">
        <v>18</v>
      </c>
      <c r="I111" s="10" t="s">
        <v>333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</row>
    <row r="112" spans="1:31" ht="18">
      <c r="A112" s="25"/>
      <c r="B112" s="73" t="s">
        <v>19</v>
      </c>
      <c r="C112" s="38"/>
      <c r="D112" s="25"/>
      <c r="E112" s="25"/>
      <c r="F112" s="25" t="s">
        <v>19</v>
      </c>
      <c r="G112" s="25"/>
      <c r="H112" s="25"/>
      <c r="I112" s="25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</row>
    <row r="113" spans="1:31" ht="18">
      <c r="A113" s="41">
        <v>38</v>
      </c>
      <c r="B113" s="50" t="s">
        <v>335</v>
      </c>
      <c r="C113" s="49">
        <v>4000</v>
      </c>
      <c r="D113" s="49">
        <v>4000</v>
      </c>
      <c r="E113" s="19" t="s">
        <v>16</v>
      </c>
      <c r="F113" s="19" t="s">
        <v>336</v>
      </c>
      <c r="G113" s="19" t="str">
        <f>F113</f>
        <v>นายศตวรรษ รักษา</v>
      </c>
      <c r="H113" s="50" t="s">
        <v>17</v>
      </c>
      <c r="I113" s="50" t="s">
        <v>337</v>
      </c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</row>
    <row r="114" spans="1:31" ht="18">
      <c r="A114" s="42"/>
      <c r="B114" s="53" t="s">
        <v>19</v>
      </c>
      <c r="C114" s="35"/>
      <c r="D114" s="35"/>
      <c r="E114" s="10"/>
      <c r="F114" s="51">
        <v>4000</v>
      </c>
      <c r="G114" s="52">
        <f>F114</f>
        <v>4000</v>
      </c>
      <c r="H114" s="53" t="s">
        <v>18</v>
      </c>
      <c r="I114" s="11" t="s">
        <v>338</v>
      </c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</row>
    <row r="115" spans="1:31" ht="18">
      <c r="A115" s="43"/>
      <c r="B115" s="73" t="s">
        <v>19</v>
      </c>
      <c r="C115" s="33"/>
      <c r="D115" s="38"/>
      <c r="E115" s="25"/>
      <c r="F115" s="25" t="s">
        <v>19</v>
      </c>
      <c r="G115" s="25"/>
      <c r="H115" s="25"/>
      <c r="I115" s="25" t="s">
        <v>19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</row>
    <row r="116" spans="1:31" ht="18">
      <c r="A116" s="41">
        <v>39</v>
      </c>
      <c r="B116" s="50" t="s">
        <v>339</v>
      </c>
      <c r="C116" s="49">
        <v>3645</v>
      </c>
      <c r="D116" s="49">
        <v>3645</v>
      </c>
      <c r="E116" s="19" t="s">
        <v>16</v>
      </c>
      <c r="F116" s="19" t="s">
        <v>340</v>
      </c>
      <c r="G116" s="19" t="str">
        <f>F116</f>
        <v>ห้างหุ้นส่วนจำกัด เอกสารซีพี</v>
      </c>
      <c r="H116" s="50" t="s">
        <v>17</v>
      </c>
      <c r="I116" s="50" t="s">
        <v>341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</row>
    <row r="117" spans="1:31" ht="18">
      <c r="A117" s="42"/>
      <c r="B117" s="53" t="s">
        <v>19</v>
      </c>
      <c r="C117" s="35"/>
      <c r="D117" s="35"/>
      <c r="E117" s="10"/>
      <c r="F117" s="51">
        <v>3645</v>
      </c>
      <c r="G117" s="52">
        <f>F117</f>
        <v>3645</v>
      </c>
      <c r="H117" s="53" t="s">
        <v>18</v>
      </c>
      <c r="I117" s="11" t="s">
        <v>342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</row>
    <row r="118" spans="1:31" ht="18">
      <c r="A118" s="43"/>
      <c r="B118" s="73" t="s">
        <v>19</v>
      </c>
      <c r="C118" s="33"/>
      <c r="D118" s="38"/>
      <c r="E118" s="25"/>
      <c r="F118" s="25" t="s">
        <v>19</v>
      </c>
      <c r="G118" s="25"/>
      <c r="H118" s="25"/>
      <c r="I118" s="25" t="s">
        <v>19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</row>
    <row r="119" spans="1:31" ht="18">
      <c r="A119" s="41">
        <v>40</v>
      </c>
      <c r="B119" s="50" t="s">
        <v>343</v>
      </c>
      <c r="C119" s="49">
        <v>5810</v>
      </c>
      <c r="D119" s="49">
        <v>5810</v>
      </c>
      <c r="E119" s="19" t="s">
        <v>16</v>
      </c>
      <c r="F119" s="19" t="s">
        <v>344</v>
      </c>
      <c r="G119" s="19" t="str">
        <f t="shared" ref="G119:G139" si="4">F119</f>
        <v>ร้านต.ไดนาโม</v>
      </c>
      <c r="H119" s="50" t="s">
        <v>17</v>
      </c>
      <c r="I119" s="50" t="s">
        <v>345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</row>
    <row r="120" spans="1:31" ht="18">
      <c r="A120" s="42" t="s">
        <v>19</v>
      </c>
      <c r="B120" s="53" t="s">
        <v>346</v>
      </c>
      <c r="C120" s="35"/>
      <c r="D120" s="35"/>
      <c r="E120" s="10"/>
      <c r="F120" s="51">
        <v>5810</v>
      </c>
      <c r="G120" s="52">
        <f t="shared" si="4"/>
        <v>5810</v>
      </c>
      <c r="H120" s="53" t="s">
        <v>18</v>
      </c>
      <c r="I120" s="11" t="s">
        <v>347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</row>
    <row r="121" spans="1:31" ht="18">
      <c r="A121" s="41">
        <v>41</v>
      </c>
      <c r="B121" s="50" t="s">
        <v>348</v>
      </c>
      <c r="C121" s="49">
        <v>9024</v>
      </c>
      <c r="D121" s="49">
        <v>9024</v>
      </c>
      <c r="E121" s="19" t="s">
        <v>16</v>
      </c>
      <c r="F121" s="19" t="s">
        <v>349</v>
      </c>
      <c r="G121" s="19" t="str">
        <f t="shared" si="4"/>
        <v>นายวิจิตร ม่วงรัมย์</v>
      </c>
      <c r="H121" s="50" t="s">
        <v>17</v>
      </c>
      <c r="I121" s="50" t="s">
        <v>350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</row>
    <row r="122" spans="1:31" ht="18">
      <c r="A122" s="42" t="s">
        <v>19</v>
      </c>
      <c r="B122" s="53" t="s">
        <v>69</v>
      </c>
      <c r="C122" s="35"/>
      <c r="D122" s="35"/>
      <c r="E122" s="10"/>
      <c r="F122" s="51">
        <v>9024</v>
      </c>
      <c r="G122" s="52">
        <f t="shared" si="4"/>
        <v>9024</v>
      </c>
      <c r="H122" s="53" t="s">
        <v>18</v>
      </c>
      <c r="I122" s="11" t="s">
        <v>351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</row>
    <row r="123" spans="1:31" ht="18">
      <c r="A123" s="41">
        <v>42</v>
      </c>
      <c r="B123" s="50" t="s">
        <v>352</v>
      </c>
      <c r="C123" s="49">
        <v>400</v>
      </c>
      <c r="D123" s="49">
        <v>400</v>
      </c>
      <c r="E123" s="19" t="s">
        <v>16</v>
      </c>
      <c r="F123" s="50" t="s">
        <v>287</v>
      </c>
      <c r="G123" s="19" t="str">
        <f t="shared" si="4"/>
        <v>หจก.ธงชัยโอเอเซลล์แอนด์เซอร์วิส</v>
      </c>
      <c r="H123" s="50" t="s">
        <v>17</v>
      </c>
      <c r="I123" s="50" t="s">
        <v>353</v>
      </c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</row>
    <row r="124" spans="1:31" ht="18">
      <c r="A124" s="42" t="s">
        <v>19</v>
      </c>
      <c r="B124" s="53" t="s">
        <v>19</v>
      </c>
      <c r="C124" s="35"/>
      <c r="D124" s="35"/>
      <c r="E124" s="10"/>
      <c r="F124" s="51">
        <v>9024</v>
      </c>
      <c r="G124" s="52">
        <f t="shared" si="4"/>
        <v>9024</v>
      </c>
      <c r="H124" s="53" t="s">
        <v>18</v>
      </c>
      <c r="I124" s="11" t="s">
        <v>351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</row>
    <row r="125" spans="1:31" ht="18">
      <c r="A125" s="57">
        <v>43</v>
      </c>
      <c r="B125" s="50" t="s">
        <v>323</v>
      </c>
      <c r="C125" s="58">
        <v>5800</v>
      </c>
      <c r="D125" s="58">
        <v>5800</v>
      </c>
      <c r="E125" s="19" t="s">
        <v>16</v>
      </c>
      <c r="F125" s="50" t="s">
        <v>324</v>
      </c>
      <c r="G125" s="19" t="str">
        <f>F125</f>
        <v>ร้านโชคอำนวยเฟอร์นิเจอร์</v>
      </c>
      <c r="H125" s="19" t="s">
        <v>17</v>
      </c>
      <c r="I125" s="19" t="s">
        <v>354</v>
      </c>
      <c r="J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</row>
    <row r="126" spans="1:31" ht="18">
      <c r="A126" s="10"/>
      <c r="B126" s="53" t="s">
        <v>355</v>
      </c>
      <c r="C126" s="35"/>
      <c r="D126" s="35"/>
      <c r="E126" s="10"/>
      <c r="F126" s="51">
        <v>5800</v>
      </c>
      <c r="G126" s="52">
        <f>F126</f>
        <v>5800</v>
      </c>
      <c r="H126" s="10" t="s">
        <v>18</v>
      </c>
      <c r="I126" s="10" t="s">
        <v>356</v>
      </c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</row>
    <row r="127" spans="1:31" ht="18">
      <c r="A127" s="25"/>
      <c r="B127" s="73" t="s">
        <v>19</v>
      </c>
      <c r="C127" s="38"/>
      <c r="D127" s="25"/>
      <c r="E127" s="25"/>
      <c r="F127" s="25" t="s">
        <v>19</v>
      </c>
      <c r="G127" s="25"/>
      <c r="H127" s="25"/>
      <c r="I127" s="25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</row>
    <row r="128" spans="1:31" ht="18">
      <c r="A128" s="57">
        <v>44</v>
      </c>
      <c r="B128" s="50" t="s">
        <v>357</v>
      </c>
      <c r="C128" s="58">
        <v>14000</v>
      </c>
      <c r="D128" s="58">
        <v>14000</v>
      </c>
      <c r="E128" s="19" t="s">
        <v>16</v>
      </c>
      <c r="F128" s="50" t="s">
        <v>158</v>
      </c>
      <c r="G128" s="19" t="str">
        <f>F128</f>
        <v>ร้านพรพนัส</v>
      </c>
      <c r="H128" s="19" t="s">
        <v>17</v>
      </c>
      <c r="I128" s="19" t="s">
        <v>358</v>
      </c>
      <c r="J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</row>
    <row r="129" spans="1:31" ht="18">
      <c r="A129" s="10"/>
      <c r="B129" s="53" t="s">
        <v>40</v>
      </c>
      <c r="C129" s="35"/>
      <c r="D129" s="35"/>
      <c r="E129" s="10"/>
      <c r="F129" s="51">
        <v>14000</v>
      </c>
      <c r="G129" s="52">
        <f>F129</f>
        <v>14000</v>
      </c>
      <c r="H129" s="10" t="s">
        <v>18</v>
      </c>
      <c r="I129" s="10" t="s">
        <v>356</v>
      </c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</row>
    <row r="130" spans="1:31" ht="18">
      <c r="A130" s="25"/>
      <c r="B130" s="73" t="s">
        <v>19</v>
      </c>
      <c r="C130" s="38"/>
      <c r="D130" s="25"/>
      <c r="E130" s="25"/>
      <c r="F130" s="25" t="s">
        <v>19</v>
      </c>
      <c r="G130" s="25"/>
      <c r="H130" s="25"/>
      <c r="I130" s="2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</row>
    <row r="131" spans="1:31" ht="18">
      <c r="A131" s="57">
        <v>45</v>
      </c>
      <c r="B131" s="50" t="s">
        <v>359</v>
      </c>
      <c r="C131" s="58">
        <v>37200</v>
      </c>
      <c r="D131" s="58">
        <v>37200</v>
      </c>
      <c r="E131" s="19" t="s">
        <v>16</v>
      </c>
      <c r="F131" s="50" t="s">
        <v>158</v>
      </c>
      <c r="G131" s="19" t="str">
        <f>F131</f>
        <v>ร้านพรพนัส</v>
      </c>
      <c r="H131" s="19" t="s">
        <v>17</v>
      </c>
      <c r="I131" s="19" t="s">
        <v>360</v>
      </c>
      <c r="J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</row>
    <row r="132" spans="1:31" ht="18">
      <c r="A132" s="10"/>
      <c r="B132" s="53" t="s">
        <v>40</v>
      </c>
      <c r="C132" s="35"/>
      <c r="D132" s="35"/>
      <c r="E132" s="10"/>
      <c r="F132" s="51">
        <v>37200</v>
      </c>
      <c r="G132" s="52">
        <f>F132</f>
        <v>37200</v>
      </c>
      <c r="H132" s="10" t="s">
        <v>18</v>
      </c>
      <c r="I132" s="10" t="s">
        <v>356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</row>
    <row r="133" spans="1:31" ht="18">
      <c r="A133" s="25"/>
      <c r="B133" s="73" t="s">
        <v>19</v>
      </c>
      <c r="C133" s="38"/>
      <c r="D133" s="25"/>
      <c r="E133" s="25"/>
      <c r="F133" s="25" t="s">
        <v>19</v>
      </c>
      <c r="G133" s="25"/>
      <c r="H133" s="25"/>
      <c r="I133" s="25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</row>
    <row r="134" spans="1:31" ht="18">
      <c r="A134" s="57">
        <v>46</v>
      </c>
      <c r="B134" s="50" t="s">
        <v>361</v>
      </c>
      <c r="C134" s="58">
        <v>700</v>
      </c>
      <c r="D134" s="58">
        <v>700</v>
      </c>
      <c r="E134" s="19" t="s">
        <v>16</v>
      </c>
      <c r="F134" s="50" t="s">
        <v>256</v>
      </c>
      <c r="G134" s="19" t="str">
        <f>F134</f>
        <v>หจก.หมั่นกิจพาณิชย์</v>
      </c>
      <c r="H134" s="19" t="s">
        <v>17</v>
      </c>
      <c r="I134" s="19" t="s">
        <v>362</v>
      </c>
      <c r="J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</row>
    <row r="135" spans="1:31" ht="18">
      <c r="A135" s="10"/>
      <c r="B135" s="53" t="s">
        <v>19</v>
      </c>
      <c r="C135" s="35"/>
      <c r="D135" s="35"/>
      <c r="E135" s="10"/>
      <c r="F135" s="51">
        <v>700</v>
      </c>
      <c r="G135" s="52">
        <f>F135</f>
        <v>700</v>
      </c>
      <c r="H135" s="10" t="s">
        <v>18</v>
      </c>
      <c r="I135" s="10" t="s">
        <v>363</v>
      </c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</row>
    <row r="136" spans="1:31" ht="18">
      <c r="A136" s="57">
        <v>47</v>
      </c>
      <c r="B136" s="50" t="s">
        <v>153</v>
      </c>
      <c r="C136" s="58">
        <v>7673</v>
      </c>
      <c r="D136" s="58">
        <v>7673</v>
      </c>
      <c r="E136" s="19" t="s">
        <v>16</v>
      </c>
      <c r="F136" s="50" t="s">
        <v>256</v>
      </c>
      <c r="G136" s="19" t="str">
        <f>F136</f>
        <v>หจก.หมั่นกิจพาณิชย์</v>
      </c>
      <c r="H136" s="19" t="s">
        <v>17</v>
      </c>
      <c r="I136" s="19" t="s">
        <v>364</v>
      </c>
      <c r="J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</row>
    <row r="137" spans="1:31" ht="18">
      <c r="A137" s="10"/>
      <c r="B137" s="53" t="s">
        <v>40</v>
      </c>
      <c r="C137" s="35"/>
      <c r="D137" s="35"/>
      <c r="E137" s="10"/>
      <c r="F137" s="51">
        <v>7673</v>
      </c>
      <c r="G137" s="52">
        <f>F137</f>
        <v>7673</v>
      </c>
      <c r="H137" s="10" t="s">
        <v>18</v>
      </c>
      <c r="I137" s="10" t="s">
        <v>363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</row>
    <row r="138" spans="1:31" ht="18">
      <c r="A138" s="41">
        <v>48</v>
      </c>
      <c r="B138" s="50" t="s">
        <v>365</v>
      </c>
      <c r="C138" s="49">
        <v>6000</v>
      </c>
      <c r="D138" s="49">
        <v>6000</v>
      </c>
      <c r="E138" s="19" t="s">
        <v>16</v>
      </c>
      <c r="F138" s="50" t="s">
        <v>366</v>
      </c>
      <c r="G138" s="19" t="str">
        <f t="shared" si="4"/>
        <v>นายวีระชัย ศรีรัตน์</v>
      </c>
      <c r="H138" s="50" t="s">
        <v>17</v>
      </c>
      <c r="I138" s="50" t="s">
        <v>367</v>
      </c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</row>
    <row r="139" spans="1:31" ht="18">
      <c r="A139" s="42" t="s">
        <v>19</v>
      </c>
      <c r="B139" s="53" t="s">
        <v>19</v>
      </c>
      <c r="C139" s="35"/>
      <c r="D139" s="35"/>
      <c r="E139" s="10"/>
      <c r="F139" s="51">
        <v>6000</v>
      </c>
      <c r="G139" s="52">
        <f t="shared" si="4"/>
        <v>6000</v>
      </c>
      <c r="H139" s="53" t="s">
        <v>18</v>
      </c>
      <c r="I139" s="11" t="s">
        <v>368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</row>
    <row r="140" spans="1:31" ht="18">
      <c r="A140" s="57">
        <v>49</v>
      </c>
      <c r="B140" s="50" t="s">
        <v>361</v>
      </c>
      <c r="C140" s="58">
        <v>2520</v>
      </c>
      <c r="D140" s="58">
        <v>2520</v>
      </c>
      <c r="E140" s="19" t="s">
        <v>16</v>
      </c>
      <c r="F140" s="50" t="s">
        <v>287</v>
      </c>
      <c r="G140" s="19" t="str">
        <f>F140</f>
        <v>หจก.ธงชัยโอเอเซลล์แอนด์เซอร์วิส</v>
      </c>
      <c r="H140" s="19" t="s">
        <v>17</v>
      </c>
      <c r="I140" s="19" t="s">
        <v>369</v>
      </c>
      <c r="J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</row>
    <row r="141" spans="1:31" ht="18">
      <c r="A141" s="10"/>
      <c r="B141" s="53" t="s">
        <v>69</v>
      </c>
      <c r="C141" s="35"/>
      <c r="D141" s="35"/>
      <c r="E141" s="10"/>
      <c r="F141" s="51">
        <v>2520</v>
      </c>
      <c r="G141" s="52">
        <f>F141</f>
        <v>2520</v>
      </c>
      <c r="H141" s="10" t="s">
        <v>18</v>
      </c>
      <c r="I141" s="10" t="s">
        <v>370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</row>
    <row r="142" spans="1:31" ht="18">
      <c r="A142" s="57">
        <v>50</v>
      </c>
      <c r="B142" s="50" t="s">
        <v>371</v>
      </c>
      <c r="C142" s="58">
        <v>9500</v>
      </c>
      <c r="D142" s="58">
        <v>9500</v>
      </c>
      <c r="E142" s="19" t="s">
        <v>16</v>
      </c>
      <c r="F142" s="50" t="s">
        <v>372</v>
      </c>
      <c r="G142" s="19" t="str">
        <f>F142</f>
        <v>บจก.ช.ศักดิ์ชัยคอนสตรัคชั่น</v>
      </c>
      <c r="H142" s="19" t="s">
        <v>17</v>
      </c>
      <c r="I142" s="19" t="s">
        <v>373</v>
      </c>
      <c r="J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</row>
    <row r="143" spans="1:31" ht="18">
      <c r="A143" s="25"/>
      <c r="B143" s="73" t="s">
        <v>71</v>
      </c>
      <c r="C143" s="38"/>
      <c r="D143" s="38"/>
      <c r="E143" s="25"/>
      <c r="F143" s="59">
        <v>9500</v>
      </c>
      <c r="G143" s="60">
        <f>F143</f>
        <v>9500</v>
      </c>
      <c r="H143" s="25" t="s">
        <v>18</v>
      </c>
      <c r="I143" s="25" t="s">
        <v>374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</row>
    <row r="144" spans="1:31" ht="18">
      <c r="A144" s="12"/>
      <c r="B144" s="105"/>
      <c r="C144" s="12"/>
      <c r="D144" s="12"/>
      <c r="E144" s="12"/>
      <c r="F144" s="12"/>
      <c r="G144" s="74">
        <f>G10+G12+G15+G17+G20+G22+G25+G27+G30+G35+G38+G41+G44+G47+G49+G51+G54+G57+G60+G63+G66+G69+G73+G76+G79+G82+G85+G88+G91+G94+G96+G99+G102+G105+G108+G111+G114+G117+G120+G122+G124+G126+G129+G132+G135+G137+G139+G141+G143</f>
        <v>420862</v>
      </c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</row>
    <row r="145" spans="1:31" ht="18">
      <c r="A145" s="12"/>
      <c r="B145" s="105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</row>
    <row r="146" spans="1:31" ht="18">
      <c r="A146" s="12"/>
      <c r="B146" s="105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</row>
    <row r="147" spans="1:31" ht="18">
      <c r="A147" s="12"/>
      <c r="B147" s="105"/>
      <c r="C147" s="12"/>
      <c r="D147" s="12"/>
      <c r="E147" s="12"/>
      <c r="F147" s="12"/>
      <c r="G147" s="12"/>
      <c r="H147" s="12"/>
      <c r="I147" s="12"/>
    </row>
    <row r="148" spans="1:31" ht="18">
      <c r="A148" s="12"/>
      <c r="B148" s="105"/>
      <c r="C148" s="12"/>
      <c r="D148" s="12"/>
      <c r="E148" s="12"/>
      <c r="F148" s="12"/>
      <c r="G148" s="12"/>
      <c r="H148" s="12"/>
      <c r="I148" s="12"/>
    </row>
    <row r="149" spans="1:31" ht="18">
      <c r="A149" s="12"/>
      <c r="B149" s="105"/>
      <c r="C149" s="12"/>
      <c r="D149" s="12"/>
      <c r="E149" s="12"/>
      <c r="F149" s="12"/>
      <c r="G149" s="12"/>
      <c r="H149" s="12"/>
      <c r="I149" s="12"/>
    </row>
  </sheetData>
  <mergeCells count="8">
    <mergeCell ref="A1:I1"/>
    <mergeCell ref="A2:I2"/>
    <mergeCell ref="A3:I3"/>
    <mergeCell ref="A4:I4"/>
    <mergeCell ref="A5:A7"/>
    <mergeCell ref="B5:B7"/>
    <mergeCell ref="D5:D7"/>
    <mergeCell ref="E5:E7"/>
  </mergeCells>
  <pageMargins left="0.11811023622047245" right="0.31496062992125984" top="0.55118110236220474" bottom="0.47244094488188981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84BF-0D3E-4D66-BA48-A1B7FE860105}">
  <dimension ref="A1:AE118"/>
  <sheetViews>
    <sheetView view="pageBreakPreview" zoomScale="110" zoomScaleNormal="100" zoomScaleSheetLayoutView="110" workbookViewId="0">
      <selection activeCell="K19" sqref="K19:K20"/>
    </sheetView>
  </sheetViews>
  <sheetFormatPr defaultColWidth="9.140625" defaultRowHeight="16.5"/>
  <cols>
    <col min="1" max="1" width="5.42578125" style="13" customWidth="1"/>
    <col min="2" max="2" width="23.140625" style="106" customWidth="1"/>
    <col min="3" max="3" width="13.85546875" style="13" customWidth="1"/>
    <col min="4" max="5" width="9.5703125" style="13" customWidth="1"/>
    <col min="6" max="6" width="16.85546875" style="13" customWidth="1"/>
    <col min="7" max="7" width="19.140625" style="13" customWidth="1"/>
    <col min="8" max="8" width="15.140625" style="13" customWidth="1"/>
    <col min="9" max="9" width="22.140625" style="13" customWidth="1"/>
    <col min="10" max="16384" width="9.140625" style="13"/>
  </cols>
  <sheetData>
    <row r="1" spans="1:31" s="1" customFormat="1" ht="23.25">
      <c r="A1" s="64" t="s">
        <v>1</v>
      </c>
      <c r="B1" s="64"/>
      <c r="C1" s="64"/>
      <c r="D1" s="64"/>
      <c r="E1" s="64"/>
      <c r="F1" s="64"/>
      <c r="G1" s="64"/>
      <c r="H1" s="64"/>
      <c r="I1" s="64"/>
    </row>
    <row r="2" spans="1:31" s="1" customFormat="1" ht="23.25">
      <c r="A2" s="65" t="s">
        <v>375</v>
      </c>
      <c r="B2" s="65"/>
      <c r="C2" s="65"/>
      <c r="D2" s="65"/>
      <c r="E2" s="65"/>
      <c r="F2" s="65"/>
      <c r="G2" s="65"/>
      <c r="H2" s="65"/>
      <c r="I2" s="65"/>
    </row>
    <row r="3" spans="1:31" s="1" customFormat="1" ht="21.75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</row>
    <row r="4" spans="1:31" s="1" customFormat="1" ht="21.75" customHeight="1">
      <c r="A4" s="65" t="s">
        <v>376</v>
      </c>
      <c r="B4" s="65"/>
      <c r="C4" s="65"/>
      <c r="D4" s="65"/>
      <c r="E4" s="65"/>
      <c r="F4" s="65"/>
      <c r="G4" s="65"/>
      <c r="H4" s="65"/>
      <c r="I4" s="65"/>
    </row>
    <row r="5" spans="1:31" s="3" customFormat="1" ht="18.75">
      <c r="A5" s="66" t="s">
        <v>2</v>
      </c>
      <c r="B5" s="98" t="s">
        <v>3</v>
      </c>
      <c r="C5" s="2" t="s">
        <v>4</v>
      </c>
      <c r="D5" s="66" t="s">
        <v>7</v>
      </c>
      <c r="E5" s="68" t="s">
        <v>8</v>
      </c>
      <c r="F5" s="2" t="s">
        <v>9</v>
      </c>
      <c r="G5" s="2" t="s">
        <v>11</v>
      </c>
      <c r="H5" s="2" t="s">
        <v>0</v>
      </c>
      <c r="I5" s="2" t="s">
        <v>14</v>
      </c>
    </row>
    <row r="6" spans="1:31" s="3" customFormat="1" ht="18.75">
      <c r="A6" s="67"/>
      <c r="B6" s="99"/>
      <c r="C6" s="4" t="s">
        <v>5</v>
      </c>
      <c r="D6" s="67"/>
      <c r="E6" s="69"/>
      <c r="F6" s="4" t="s">
        <v>10</v>
      </c>
      <c r="G6" s="4" t="s">
        <v>12</v>
      </c>
      <c r="H6" s="4" t="s">
        <v>13</v>
      </c>
      <c r="I6" s="4" t="s">
        <v>15</v>
      </c>
    </row>
    <row r="7" spans="1:31" s="3" customFormat="1" ht="18.75">
      <c r="A7" s="67"/>
      <c r="B7" s="99"/>
      <c r="C7" s="4" t="s">
        <v>6</v>
      </c>
      <c r="D7" s="67"/>
      <c r="E7" s="69"/>
      <c r="F7" s="4"/>
      <c r="G7" s="4"/>
      <c r="H7" s="4"/>
      <c r="I7" s="4"/>
    </row>
    <row r="8" spans="1:31" s="3" customFormat="1" ht="18.75">
      <c r="A8" s="5" t="s">
        <v>22</v>
      </c>
      <c r="B8" s="100" t="s">
        <v>23</v>
      </c>
      <c r="C8" s="6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pans="1:31" ht="18">
      <c r="A9" s="16">
        <v>1</v>
      </c>
      <c r="B9" s="101" t="s">
        <v>65</v>
      </c>
      <c r="C9" s="48">
        <v>9000</v>
      </c>
      <c r="D9" s="48">
        <v>9000</v>
      </c>
      <c r="E9" s="19" t="s">
        <v>16</v>
      </c>
      <c r="F9" s="20" t="s">
        <v>44</v>
      </c>
      <c r="G9" s="20" t="str">
        <f>F9</f>
        <v>นายดุสิต  ประโลมรัมย์</v>
      </c>
      <c r="H9" s="47" t="s">
        <v>17</v>
      </c>
      <c r="I9" s="47" t="s">
        <v>377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8">
      <c r="A10" s="7"/>
      <c r="B10" s="55" t="s">
        <v>378</v>
      </c>
      <c r="C10" s="14"/>
      <c r="D10" s="14"/>
      <c r="E10" s="10"/>
      <c r="F10" s="44">
        <v>9000</v>
      </c>
      <c r="G10" s="45">
        <f>F10</f>
        <v>9000</v>
      </c>
      <c r="H10" s="46" t="s">
        <v>18</v>
      </c>
      <c r="I10" s="11" t="s">
        <v>379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8">
      <c r="A11" s="41">
        <v>2</v>
      </c>
      <c r="B11" s="50" t="s">
        <v>65</v>
      </c>
      <c r="C11" s="49">
        <v>9000</v>
      </c>
      <c r="D11" s="49">
        <v>9000</v>
      </c>
      <c r="E11" s="19" t="s">
        <v>16</v>
      </c>
      <c r="F11" s="19" t="s">
        <v>47</v>
      </c>
      <c r="G11" s="19" t="str">
        <f>F11</f>
        <v>นายเวชสิทธิ์ ปิตรัมย์</v>
      </c>
      <c r="H11" s="50" t="s">
        <v>17</v>
      </c>
      <c r="I11" s="50" t="s">
        <v>295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8">
      <c r="A12" s="42"/>
      <c r="B12" s="55" t="s">
        <v>378</v>
      </c>
      <c r="C12" s="35"/>
      <c r="D12" s="35"/>
      <c r="E12" s="10"/>
      <c r="F12" s="51">
        <v>9000</v>
      </c>
      <c r="G12" s="52">
        <f>F12</f>
        <v>9000</v>
      </c>
      <c r="H12" s="53" t="s">
        <v>18</v>
      </c>
      <c r="I12" s="11" t="s">
        <v>379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18">
      <c r="A13" s="43"/>
      <c r="B13" s="73" t="s">
        <v>19</v>
      </c>
      <c r="C13" s="33"/>
      <c r="D13" s="38"/>
      <c r="E13" s="25"/>
      <c r="F13" s="25" t="s">
        <v>19</v>
      </c>
      <c r="G13" s="25"/>
      <c r="H13" s="25"/>
      <c r="I13" s="25" t="s">
        <v>19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s="83" customFormat="1" ht="18">
      <c r="A14" s="78">
        <v>3</v>
      </c>
      <c r="B14" s="81" t="s">
        <v>86</v>
      </c>
      <c r="C14" s="80">
        <v>6300</v>
      </c>
      <c r="D14" s="80">
        <v>6300</v>
      </c>
      <c r="E14" s="79" t="s">
        <v>16</v>
      </c>
      <c r="F14" s="79" t="s">
        <v>87</v>
      </c>
      <c r="G14" s="79" t="str">
        <f>F14</f>
        <v>นางเสงี่ยม แป้นทอง</v>
      </c>
      <c r="H14" s="81" t="s">
        <v>17</v>
      </c>
      <c r="I14" s="81" t="s">
        <v>380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</row>
    <row r="15" spans="1:31" s="83" customFormat="1" ht="18">
      <c r="A15" s="84" t="s">
        <v>19</v>
      </c>
      <c r="B15" s="55" t="s">
        <v>378</v>
      </c>
      <c r="C15" s="86"/>
      <c r="D15" s="86"/>
      <c r="E15" s="85"/>
      <c r="F15" s="86">
        <v>6300</v>
      </c>
      <c r="G15" s="87">
        <f>F15</f>
        <v>6300</v>
      </c>
      <c r="H15" s="88" t="s">
        <v>18</v>
      </c>
      <c r="I15" s="11" t="s">
        <v>379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</row>
    <row r="16" spans="1:31" ht="18">
      <c r="A16" s="41">
        <v>4</v>
      </c>
      <c r="B16" s="50" t="s">
        <v>86</v>
      </c>
      <c r="C16" s="49">
        <v>6300</v>
      </c>
      <c r="D16" s="49">
        <v>6300</v>
      </c>
      <c r="E16" s="19" t="s">
        <v>16</v>
      </c>
      <c r="F16" s="19" t="s">
        <v>89</v>
      </c>
      <c r="G16" s="19" t="str">
        <f>F16</f>
        <v>นายปราโมทย์ ประโลมรัมย์</v>
      </c>
      <c r="H16" s="50" t="s">
        <v>17</v>
      </c>
      <c r="I16" s="50" t="s">
        <v>381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8">
      <c r="A17" s="42"/>
      <c r="B17" s="55" t="s">
        <v>378</v>
      </c>
      <c r="C17" s="35"/>
      <c r="D17" s="35"/>
      <c r="E17" s="10"/>
      <c r="F17" s="51">
        <v>6300</v>
      </c>
      <c r="G17" s="52">
        <f>F17</f>
        <v>6300</v>
      </c>
      <c r="H17" s="53" t="s">
        <v>18</v>
      </c>
      <c r="I17" s="11" t="s">
        <v>379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ht="18">
      <c r="A18" s="43"/>
      <c r="B18" s="73" t="s">
        <v>19</v>
      </c>
      <c r="C18" s="33"/>
      <c r="D18" s="38"/>
      <c r="E18" s="25"/>
      <c r="F18" s="25" t="s">
        <v>19</v>
      </c>
      <c r="G18" s="25"/>
      <c r="H18" s="25"/>
      <c r="I18" s="25" t="s">
        <v>19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ht="18">
      <c r="A19" s="41">
        <v>5</v>
      </c>
      <c r="B19" s="50" t="s">
        <v>91</v>
      </c>
      <c r="C19" s="49">
        <v>9000</v>
      </c>
      <c r="D19" s="49">
        <v>9000</v>
      </c>
      <c r="E19" s="19" t="s">
        <v>16</v>
      </c>
      <c r="F19" s="19" t="s">
        <v>92</v>
      </c>
      <c r="G19" s="19" t="str">
        <f>F19</f>
        <v>นายทองพูน ปุรินรัมย์</v>
      </c>
      <c r="H19" s="50" t="s">
        <v>17</v>
      </c>
      <c r="I19" s="50" t="s">
        <v>382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ht="18">
      <c r="A20" s="42"/>
      <c r="B20" s="53" t="s">
        <v>94</v>
      </c>
      <c r="C20" s="35"/>
      <c r="D20" s="35"/>
      <c r="E20" s="10"/>
      <c r="F20" s="51">
        <v>9000</v>
      </c>
      <c r="G20" s="52">
        <f>F20</f>
        <v>9000</v>
      </c>
      <c r="H20" s="53" t="s">
        <v>18</v>
      </c>
      <c r="I20" s="11" t="s">
        <v>379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8">
      <c r="A21" s="43"/>
      <c r="B21" s="55" t="s">
        <v>378</v>
      </c>
      <c r="C21" s="33"/>
      <c r="D21" s="38"/>
      <c r="E21" s="25"/>
      <c r="F21" s="25" t="s">
        <v>19</v>
      </c>
      <c r="G21" s="25"/>
      <c r="H21" s="25"/>
      <c r="I21" s="25" t="s">
        <v>19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8">
      <c r="A22" s="41">
        <v>6</v>
      </c>
      <c r="B22" s="50" t="s">
        <v>91</v>
      </c>
      <c r="C22" s="49">
        <v>9000</v>
      </c>
      <c r="D22" s="49">
        <v>9000</v>
      </c>
      <c r="E22" s="19" t="s">
        <v>16</v>
      </c>
      <c r="F22" s="70" t="s">
        <v>95</v>
      </c>
      <c r="G22" s="19" t="str">
        <f>F22</f>
        <v>นายออด ไชยรัมย์</v>
      </c>
      <c r="H22" s="50" t="s">
        <v>17</v>
      </c>
      <c r="I22" s="50" t="s">
        <v>383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8">
      <c r="A23" s="42"/>
      <c r="B23" s="53" t="s">
        <v>94</v>
      </c>
      <c r="C23" s="35"/>
      <c r="D23" s="35"/>
      <c r="E23" s="10"/>
      <c r="F23" s="51">
        <v>9000</v>
      </c>
      <c r="G23" s="52">
        <f>F23</f>
        <v>9000</v>
      </c>
      <c r="H23" s="53" t="s">
        <v>18</v>
      </c>
      <c r="I23" s="11" t="s">
        <v>379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8">
      <c r="A24" s="43"/>
      <c r="B24" s="55" t="s">
        <v>378</v>
      </c>
      <c r="C24" s="33"/>
      <c r="D24" s="38"/>
      <c r="E24" s="25"/>
      <c r="F24" s="25" t="s">
        <v>19</v>
      </c>
      <c r="G24" s="25"/>
      <c r="H24" s="25"/>
      <c r="I24" s="25" t="s">
        <v>19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8">
      <c r="A25" s="41">
        <v>7</v>
      </c>
      <c r="B25" s="50" t="s">
        <v>110</v>
      </c>
      <c r="C25" s="49">
        <v>9000</v>
      </c>
      <c r="D25" s="49">
        <v>9000</v>
      </c>
      <c r="E25" s="19" t="s">
        <v>16</v>
      </c>
      <c r="F25" s="70" t="s">
        <v>123</v>
      </c>
      <c r="G25" s="19" t="str">
        <f>F25</f>
        <v>นายสัญญา รักษา</v>
      </c>
      <c r="H25" s="50" t="s">
        <v>17</v>
      </c>
      <c r="I25" s="50" t="s">
        <v>384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8">
      <c r="A26" s="42"/>
      <c r="B26" s="55" t="s">
        <v>378</v>
      </c>
      <c r="C26" s="35"/>
      <c r="D26" s="35"/>
      <c r="E26" s="10"/>
      <c r="F26" s="51">
        <v>9000</v>
      </c>
      <c r="G26" s="52">
        <f>F26</f>
        <v>9000</v>
      </c>
      <c r="H26" s="53" t="s">
        <v>18</v>
      </c>
      <c r="I26" s="11" t="s">
        <v>379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8">
      <c r="A27" s="43"/>
      <c r="B27" s="73" t="s">
        <v>19</v>
      </c>
      <c r="C27" s="33"/>
      <c r="D27" s="38"/>
      <c r="E27" s="25"/>
      <c r="F27" s="25" t="s">
        <v>19</v>
      </c>
      <c r="G27" s="25"/>
      <c r="H27" s="25"/>
      <c r="I27" s="25" t="s">
        <v>19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8">
      <c r="A28" s="41">
        <v>8</v>
      </c>
      <c r="B28" s="50" t="s">
        <v>91</v>
      </c>
      <c r="C28" s="49">
        <v>9000</v>
      </c>
      <c r="D28" s="49">
        <v>9000</v>
      </c>
      <c r="E28" s="19" t="s">
        <v>16</v>
      </c>
      <c r="F28" s="70" t="s">
        <v>97</v>
      </c>
      <c r="G28" s="19" t="str">
        <f>F28</f>
        <v>นายรุจิภาส ปิตรัมย์</v>
      </c>
      <c r="H28" s="50" t="s">
        <v>17</v>
      </c>
      <c r="I28" s="50" t="s">
        <v>385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8">
      <c r="A29" s="42"/>
      <c r="B29" s="53" t="s">
        <v>94</v>
      </c>
      <c r="C29" s="35"/>
      <c r="D29" s="35"/>
      <c r="E29" s="10"/>
      <c r="F29" s="51">
        <v>9000</v>
      </c>
      <c r="G29" s="52">
        <f>F29</f>
        <v>9000</v>
      </c>
      <c r="H29" s="53" t="s">
        <v>18</v>
      </c>
      <c r="I29" s="11" t="s">
        <v>379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ht="18">
      <c r="A30" s="43"/>
      <c r="B30" s="55" t="s">
        <v>378</v>
      </c>
      <c r="C30" s="33"/>
      <c r="D30" s="38"/>
      <c r="E30" s="25"/>
      <c r="F30" s="25" t="s">
        <v>19</v>
      </c>
      <c r="G30" s="25"/>
      <c r="H30" s="25"/>
      <c r="I30" s="25" t="s">
        <v>19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ht="18">
      <c r="A31" s="41">
        <v>9</v>
      </c>
      <c r="B31" s="50" t="s">
        <v>91</v>
      </c>
      <c r="C31" s="49">
        <v>9000</v>
      </c>
      <c r="D31" s="49">
        <v>9000</v>
      </c>
      <c r="E31" s="19" t="s">
        <v>16</v>
      </c>
      <c r="F31" s="71" t="s">
        <v>99</v>
      </c>
      <c r="G31" s="19" t="str">
        <f>F31</f>
        <v>นายธง มะโนรัมย์</v>
      </c>
      <c r="H31" s="50" t="s">
        <v>17</v>
      </c>
      <c r="I31" s="50" t="s">
        <v>386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ht="18">
      <c r="A32" s="42"/>
      <c r="B32" s="53" t="s">
        <v>94</v>
      </c>
      <c r="C32" s="35"/>
      <c r="D32" s="35"/>
      <c r="E32" s="10"/>
      <c r="F32" s="51">
        <v>9000</v>
      </c>
      <c r="G32" s="52">
        <f>F32</f>
        <v>9000</v>
      </c>
      <c r="H32" s="53" t="s">
        <v>18</v>
      </c>
      <c r="I32" s="11" t="s">
        <v>379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ht="18">
      <c r="A33" s="72" t="s">
        <v>19</v>
      </c>
      <c r="B33" s="55" t="s">
        <v>378</v>
      </c>
      <c r="C33" s="38"/>
      <c r="D33" s="38"/>
      <c r="E33" s="25"/>
      <c r="F33" s="73"/>
      <c r="G33" s="25"/>
      <c r="H33" s="25"/>
      <c r="I33" s="25"/>
      <c r="J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ht="18">
      <c r="A34" s="41">
        <v>10</v>
      </c>
      <c r="B34" s="50" t="s">
        <v>91</v>
      </c>
      <c r="C34" s="49">
        <v>9000</v>
      </c>
      <c r="D34" s="49">
        <v>9000</v>
      </c>
      <c r="E34" s="19" t="s">
        <v>16</v>
      </c>
      <c r="F34" s="71" t="s">
        <v>220</v>
      </c>
      <c r="G34" s="19" t="str">
        <f>F34</f>
        <v>นายอุทิศ หอยมุข</v>
      </c>
      <c r="H34" s="50" t="s">
        <v>17</v>
      </c>
      <c r="I34" s="50" t="s">
        <v>387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ht="18">
      <c r="A35" s="42"/>
      <c r="B35" s="53" t="s">
        <v>94</v>
      </c>
      <c r="C35" s="35"/>
      <c r="D35" s="35"/>
      <c r="E35" s="10"/>
      <c r="F35" s="51">
        <v>9000</v>
      </c>
      <c r="G35" s="52">
        <f>F35</f>
        <v>9000</v>
      </c>
      <c r="H35" s="53" t="s">
        <v>18</v>
      </c>
      <c r="I35" s="11" t="s">
        <v>379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ht="18">
      <c r="A36" s="102" t="s">
        <v>19</v>
      </c>
      <c r="B36" s="55" t="s">
        <v>378</v>
      </c>
      <c r="C36" s="35"/>
      <c r="D36" s="35"/>
      <c r="E36" s="10"/>
      <c r="F36" s="53"/>
      <c r="G36" s="10"/>
      <c r="H36" s="10"/>
      <c r="I36" s="10"/>
      <c r="J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ht="18">
      <c r="A37" s="42">
        <v>11</v>
      </c>
      <c r="B37" s="53" t="s">
        <v>101</v>
      </c>
      <c r="C37" s="104">
        <v>9000</v>
      </c>
      <c r="D37" s="104">
        <v>9000</v>
      </c>
      <c r="E37" s="10" t="s">
        <v>16</v>
      </c>
      <c r="F37" s="70" t="s">
        <v>106</v>
      </c>
      <c r="G37" s="10" t="str">
        <f>F37</f>
        <v>นายสุขสม ปิยารัมย์</v>
      </c>
      <c r="H37" s="53" t="s">
        <v>17</v>
      </c>
      <c r="I37" s="53" t="s">
        <v>388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8">
      <c r="A38" s="42"/>
      <c r="B38" s="55" t="s">
        <v>378</v>
      </c>
      <c r="C38" s="35"/>
      <c r="D38" s="35"/>
      <c r="E38" s="10"/>
      <c r="F38" s="51">
        <v>9000</v>
      </c>
      <c r="G38" s="52">
        <f>F38</f>
        <v>9000</v>
      </c>
      <c r="H38" s="53" t="s">
        <v>18</v>
      </c>
      <c r="I38" s="11" t="s">
        <v>379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ht="18">
      <c r="A39" s="43"/>
      <c r="B39" s="73" t="s">
        <v>19</v>
      </c>
      <c r="C39" s="33"/>
      <c r="D39" s="38"/>
      <c r="E39" s="25"/>
      <c r="F39" s="25" t="s">
        <v>19</v>
      </c>
      <c r="G39" s="25"/>
      <c r="H39" s="25"/>
      <c r="I39" s="25" t="s">
        <v>19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ht="18">
      <c r="A40" s="41">
        <v>12</v>
      </c>
      <c r="B40" s="50" t="s">
        <v>101</v>
      </c>
      <c r="C40" s="49">
        <v>9000</v>
      </c>
      <c r="D40" s="49">
        <v>9000</v>
      </c>
      <c r="E40" s="19" t="s">
        <v>16</v>
      </c>
      <c r="F40" s="71" t="s">
        <v>102</v>
      </c>
      <c r="G40" s="19" t="str">
        <f>F40</f>
        <v>นายประดิษฐ์ กาศรัมย์</v>
      </c>
      <c r="H40" s="50" t="s">
        <v>17</v>
      </c>
      <c r="I40" s="50" t="s">
        <v>389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18">
      <c r="A41" s="42"/>
      <c r="B41" s="55" t="s">
        <v>378</v>
      </c>
      <c r="C41" s="35"/>
      <c r="D41" s="35"/>
      <c r="E41" s="10"/>
      <c r="F41" s="51">
        <v>9000</v>
      </c>
      <c r="G41" s="52">
        <f>F41</f>
        <v>9000</v>
      </c>
      <c r="H41" s="53" t="s">
        <v>18</v>
      </c>
      <c r="I41" s="11" t="s">
        <v>379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ht="18">
      <c r="A42" s="43"/>
      <c r="B42" s="73" t="s">
        <v>19</v>
      </c>
      <c r="C42" s="33"/>
      <c r="D42" s="38"/>
      <c r="E42" s="25"/>
      <c r="F42" s="25" t="s">
        <v>19</v>
      </c>
      <c r="G42" s="25"/>
      <c r="H42" s="25"/>
      <c r="I42" s="25" t="s">
        <v>19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ht="18">
      <c r="A43" s="41">
        <v>13</v>
      </c>
      <c r="B43" s="50" t="s">
        <v>101</v>
      </c>
      <c r="C43" s="49">
        <v>9000</v>
      </c>
      <c r="D43" s="49">
        <v>9000</v>
      </c>
      <c r="E43" s="19" t="s">
        <v>16</v>
      </c>
      <c r="F43" s="70" t="s">
        <v>104</v>
      </c>
      <c r="G43" s="19" t="str">
        <f>F43</f>
        <v>นายราเมศ ไชยโย</v>
      </c>
      <c r="H43" s="50" t="s">
        <v>17</v>
      </c>
      <c r="I43" s="50" t="s">
        <v>390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ht="18">
      <c r="A44" s="42"/>
      <c r="B44" s="55" t="s">
        <v>378</v>
      </c>
      <c r="C44" s="35"/>
      <c r="D44" s="35"/>
      <c r="E44" s="10"/>
      <c r="F44" s="51">
        <v>9000</v>
      </c>
      <c r="G44" s="52">
        <f>F44</f>
        <v>9000</v>
      </c>
      <c r="H44" s="53" t="s">
        <v>18</v>
      </c>
      <c r="I44" s="11" t="s">
        <v>379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8">
      <c r="A45" s="43"/>
      <c r="B45" s="73" t="s">
        <v>19</v>
      </c>
      <c r="C45" s="33"/>
      <c r="D45" s="38"/>
      <c r="E45" s="25"/>
      <c r="F45" s="25" t="s">
        <v>19</v>
      </c>
      <c r="G45" s="25"/>
      <c r="H45" s="25"/>
      <c r="I45" s="25" t="s">
        <v>19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8">
      <c r="A46" s="41">
        <v>14</v>
      </c>
      <c r="B46" s="50" t="s">
        <v>101</v>
      </c>
      <c r="C46" s="49">
        <v>9000</v>
      </c>
      <c r="D46" s="49">
        <v>9000</v>
      </c>
      <c r="E46" s="19" t="s">
        <v>16</v>
      </c>
      <c r="F46" s="70" t="s">
        <v>108</v>
      </c>
      <c r="G46" s="19" t="str">
        <f>F46</f>
        <v>นายบุญส่ง มามุ่งดี</v>
      </c>
      <c r="H46" s="50" t="s">
        <v>17</v>
      </c>
      <c r="I46" s="50" t="s">
        <v>391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1:31" ht="18">
      <c r="A47" s="42"/>
      <c r="B47" s="55" t="s">
        <v>378</v>
      </c>
      <c r="C47" s="35"/>
      <c r="D47" s="35"/>
      <c r="E47" s="10"/>
      <c r="F47" s="51">
        <v>9000</v>
      </c>
      <c r="G47" s="52">
        <f>F47</f>
        <v>9000</v>
      </c>
      <c r="H47" s="53" t="s">
        <v>18</v>
      </c>
      <c r="I47" s="11" t="s">
        <v>379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1:31" ht="18">
      <c r="A48" s="43"/>
      <c r="B48" s="73" t="s">
        <v>19</v>
      </c>
      <c r="C48" s="33"/>
      <c r="D48" s="38"/>
      <c r="E48" s="25"/>
      <c r="F48" s="25" t="s">
        <v>19</v>
      </c>
      <c r="G48" s="25"/>
      <c r="H48" s="25"/>
      <c r="I48" s="25" t="s">
        <v>19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1:31" ht="18">
      <c r="A49" s="41">
        <v>15</v>
      </c>
      <c r="B49" s="50" t="s">
        <v>110</v>
      </c>
      <c r="C49" s="49">
        <v>9000</v>
      </c>
      <c r="D49" s="49">
        <v>9000</v>
      </c>
      <c r="E49" s="19" t="s">
        <v>16</v>
      </c>
      <c r="F49" s="70" t="s">
        <v>111</v>
      </c>
      <c r="G49" s="19" t="str">
        <f>F49</f>
        <v>นายชาตุภูมิ ประนมรัมย์</v>
      </c>
      <c r="H49" s="50" t="s">
        <v>17</v>
      </c>
      <c r="I49" s="50" t="s">
        <v>392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ht="18">
      <c r="A50" s="42"/>
      <c r="B50" s="55" t="s">
        <v>378</v>
      </c>
      <c r="C50" s="35"/>
      <c r="D50" s="35"/>
      <c r="E50" s="10"/>
      <c r="F50" s="51">
        <v>9000</v>
      </c>
      <c r="G50" s="52">
        <f>F50</f>
        <v>9000</v>
      </c>
      <c r="H50" s="53" t="s">
        <v>18</v>
      </c>
      <c r="I50" s="11" t="s">
        <v>379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8">
      <c r="A51" s="43"/>
      <c r="B51" s="73" t="s">
        <v>19</v>
      </c>
      <c r="C51" s="33"/>
      <c r="D51" s="38"/>
      <c r="E51" s="25"/>
      <c r="F51" s="25" t="s">
        <v>19</v>
      </c>
      <c r="G51" s="25"/>
      <c r="H51" s="25"/>
      <c r="I51" s="25" t="s">
        <v>19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ht="18">
      <c r="A52" s="41">
        <v>16</v>
      </c>
      <c r="B52" s="50" t="s">
        <v>110</v>
      </c>
      <c r="C52" s="49">
        <v>9000</v>
      </c>
      <c r="D52" s="49">
        <v>9000</v>
      </c>
      <c r="E52" s="19" t="s">
        <v>16</v>
      </c>
      <c r="F52" s="70" t="s">
        <v>113</v>
      </c>
      <c r="G52" s="19" t="str">
        <f>F52</f>
        <v>นายภูริเดช ยิ่งนารัมย์</v>
      </c>
      <c r="H52" s="50" t="s">
        <v>17</v>
      </c>
      <c r="I52" s="50" t="s">
        <v>393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ht="18">
      <c r="A53" s="42"/>
      <c r="B53" s="55" t="s">
        <v>378</v>
      </c>
      <c r="C53" s="35"/>
      <c r="D53" s="35"/>
      <c r="E53" s="10"/>
      <c r="F53" s="51">
        <v>9000</v>
      </c>
      <c r="G53" s="52">
        <f>F53</f>
        <v>9000</v>
      </c>
      <c r="H53" s="53" t="s">
        <v>18</v>
      </c>
      <c r="I53" s="11" t="s">
        <v>379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ht="18">
      <c r="A54" s="43"/>
      <c r="B54" s="73" t="s">
        <v>19</v>
      </c>
      <c r="C54" s="33"/>
      <c r="D54" s="38"/>
      <c r="E54" s="25"/>
      <c r="F54" s="25" t="s">
        <v>19</v>
      </c>
      <c r="G54" s="25"/>
      <c r="H54" s="25"/>
      <c r="I54" s="25" t="s">
        <v>19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ht="18">
      <c r="A55" s="41">
        <v>17</v>
      </c>
      <c r="B55" s="50" t="s">
        <v>110</v>
      </c>
      <c r="C55" s="49">
        <v>9000</v>
      </c>
      <c r="D55" s="49">
        <v>9000</v>
      </c>
      <c r="E55" s="19" t="s">
        <v>16</v>
      </c>
      <c r="F55" s="70" t="s">
        <v>115</v>
      </c>
      <c r="G55" s="19" t="str">
        <f>F55</f>
        <v>นายประยงค์ศักดิ์ ปุลันรัมย์</v>
      </c>
      <c r="H55" s="50" t="s">
        <v>17</v>
      </c>
      <c r="I55" s="50" t="s">
        <v>394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ht="18">
      <c r="A56" s="42"/>
      <c r="B56" s="55" t="s">
        <v>378</v>
      </c>
      <c r="C56" s="35"/>
      <c r="D56" s="35"/>
      <c r="E56" s="10"/>
      <c r="F56" s="51">
        <v>9000</v>
      </c>
      <c r="G56" s="52">
        <f>F56</f>
        <v>9000</v>
      </c>
      <c r="H56" s="53" t="s">
        <v>18</v>
      </c>
      <c r="I56" s="11" t="s">
        <v>379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ht="18">
      <c r="A57" s="43"/>
      <c r="B57" s="73" t="s">
        <v>19</v>
      </c>
      <c r="C57" s="33"/>
      <c r="D57" s="38"/>
      <c r="E57" s="25"/>
      <c r="F57" s="25" t="s">
        <v>19</v>
      </c>
      <c r="G57" s="25"/>
      <c r="H57" s="25"/>
      <c r="I57" s="25" t="s">
        <v>19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18">
      <c r="A58" s="41">
        <v>18</v>
      </c>
      <c r="B58" s="50" t="s">
        <v>110</v>
      </c>
      <c r="C58" s="49">
        <v>9000</v>
      </c>
      <c r="D58" s="49">
        <v>9000</v>
      </c>
      <c r="E58" s="19" t="s">
        <v>16</v>
      </c>
      <c r="F58" s="71" t="s">
        <v>117</v>
      </c>
      <c r="G58" s="19" t="str">
        <f t="shared" ref="G58:G63" si="0">F58</f>
        <v>นายมงคล เปียนรัมย์</v>
      </c>
      <c r="H58" s="50" t="s">
        <v>17</v>
      </c>
      <c r="I58" s="50" t="s">
        <v>395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18">
      <c r="A59" s="43"/>
      <c r="B59" s="55" t="s">
        <v>378</v>
      </c>
      <c r="C59" s="38"/>
      <c r="D59" s="38"/>
      <c r="E59" s="25"/>
      <c r="F59" s="59">
        <v>9000</v>
      </c>
      <c r="G59" s="60">
        <f t="shared" si="0"/>
        <v>9000</v>
      </c>
      <c r="H59" s="73" t="s">
        <v>18</v>
      </c>
      <c r="I59" s="11" t="s">
        <v>379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s="83" customFormat="1" ht="18">
      <c r="A60" s="78">
        <v>19</v>
      </c>
      <c r="B60" s="81" t="s">
        <v>110</v>
      </c>
      <c r="C60" s="80">
        <v>9000</v>
      </c>
      <c r="D60" s="80">
        <v>9000</v>
      </c>
      <c r="E60" s="79" t="s">
        <v>16</v>
      </c>
      <c r="F60" s="107" t="s">
        <v>119</v>
      </c>
      <c r="G60" s="79" t="str">
        <f t="shared" si="0"/>
        <v>นายอติเทพ ปะรุมรัมย์</v>
      </c>
      <c r="H60" s="81" t="s">
        <v>17</v>
      </c>
      <c r="I60" s="81" t="s">
        <v>396</v>
      </c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</row>
    <row r="61" spans="1:31" s="83" customFormat="1" ht="18">
      <c r="A61" s="84"/>
      <c r="B61" s="55" t="s">
        <v>378</v>
      </c>
      <c r="C61" s="86"/>
      <c r="D61" s="86"/>
      <c r="E61" s="85"/>
      <c r="F61" s="93">
        <v>9000</v>
      </c>
      <c r="G61" s="87">
        <f t="shared" si="0"/>
        <v>9000</v>
      </c>
      <c r="H61" s="88" t="s">
        <v>18</v>
      </c>
      <c r="I61" s="11" t="s">
        <v>379</v>
      </c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</row>
    <row r="62" spans="1:31" ht="18">
      <c r="A62" s="41">
        <v>20</v>
      </c>
      <c r="B62" s="50" t="s">
        <v>110</v>
      </c>
      <c r="C62" s="49">
        <v>9000</v>
      </c>
      <c r="D62" s="49">
        <v>9000</v>
      </c>
      <c r="E62" s="19" t="s">
        <v>16</v>
      </c>
      <c r="F62" s="70" t="s">
        <v>121</v>
      </c>
      <c r="G62" s="19" t="str">
        <f t="shared" si="0"/>
        <v>นายสายชล ชาติประสพ</v>
      </c>
      <c r="H62" s="50" t="s">
        <v>17</v>
      </c>
      <c r="I62" s="50" t="s">
        <v>397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ht="18">
      <c r="A63" s="42"/>
      <c r="B63" s="55" t="s">
        <v>378</v>
      </c>
      <c r="C63" s="35"/>
      <c r="D63" s="35"/>
      <c r="E63" s="10"/>
      <c r="F63" s="51">
        <v>9000</v>
      </c>
      <c r="G63" s="52">
        <f t="shared" si="0"/>
        <v>9000</v>
      </c>
      <c r="H63" s="53" t="s">
        <v>18</v>
      </c>
      <c r="I63" s="11" t="s">
        <v>379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ht="18">
      <c r="A64" s="43"/>
      <c r="B64" s="73" t="s">
        <v>19</v>
      </c>
      <c r="C64" s="33"/>
      <c r="D64" s="38"/>
      <c r="E64" s="25"/>
      <c r="F64" s="25" t="s">
        <v>19</v>
      </c>
      <c r="G64" s="25"/>
      <c r="H64" s="25"/>
      <c r="I64" s="25" t="s">
        <v>19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1:31" ht="18">
      <c r="A65" s="41">
        <v>21</v>
      </c>
      <c r="B65" s="50" t="s">
        <v>125</v>
      </c>
      <c r="C65" s="49">
        <v>9900</v>
      </c>
      <c r="D65" s="49">
        <v>9900</v>
      </c>
      <c r="E65" s="19" t="s">
        <v>16</v>
      </c>
      <c r="F65" s="19" t="s">
        <v>133</v>
      </c>
      <c r="G65" s="19" t="str">
        <f>F65</f>
        <v>นายปกรณ์ ปรุดรัมย์</v>
      </c>
      <c r="H65" s="50" t="s">
        <v>17</v>
      </c>
      <c r="I65" s="50" t="s">
        <v>398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1:31" ht="18">
      <c r="A66" s="42"/>
      <c r="B66" s="55" t="s">
        <v>378</v>
      </c>
      <c r="C66" s="35"/>
      <c r="D66" s="35"/>
      <c r="E66" s="10"/>
      <c r="F66" s="51">
        <v>9900</v>
      </c>
      <c r="G66" s="52">
        <f>F66</f>
        <v>9900</v>
      </c>
      <c r="H66" s="53" t="s">
        <v>18</v>
      </c>
      <c r="I66" s="11" t="s">
        <v>379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1:31" ht="18">
      <c r="A67" s="43"/>
      <c r="B67" s="73" t="s">
        <v>19</v>
      </c>
      <c r="C67" s="33"/>
      <c r="D67" s="38"/>
      <c r="E67" s="25"/>
      <c r="F67" s="25" t="s">
        <v>19</v>
      </c>
      <c r="G67" s="25"/>
      <c r="H67" s="25"/>
      <c r="I67" s="25" t="s">
        <v>19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1:31" s="83" customFormat="1" ht="18">
      <c r="A68" s="78">
        <v>22</v>
      </c>
      <c r="B68" s="81" t="s">
        <v>125</v>
      </c>
      <c r="C68" s="80">
        <v>9900</v>
      </c>
      <c r="D68" s="80">
        <v>9900</v>
      </c>
      <c r="E68" s="79" t="s">
        <v>16</v>
      </c>
      <c r="F68" s="79" t="s">
        <v>128</v>
      </c>
      <c r="G68" s="79" t="str">
        <f>F68</f>
        <v>นายวิสาร ปะนมรัมย์</v>
      </c>
      <c r="H68" s="81" t="s">
        <v>17</v>
      </c>
      <c r="I68" s="81" t="s">
        <v>399</v>
      </c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</row>
    <row r="69" spans="1:31" s="83" customFormat="1" ht="18">
      <c r="A69" s="84"/>
      <c r="B69" s="55" t="s">
        <v>378</v>
      </c>
      <c r="C69" s="86"/>
      <c r="D69" s="86"/>
      <c r="E69" s="85"/>
      <c r="F69" s="86">
        <v>9900</v>
      </c>
      <c r="G69" s="87">
        <f>F69</f>
        <v>9900</v>
      </c>
      <c r="H69" s="88" t="s">
        <v>18</v>
      </c>
      <c r="I69" s="11" t="s">
        <v>379</v>
      </c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</row>
    <row r="70" spans="1:31" ht="18">
      <c r="A70" s="41">
        <v>23</v>
      </c>
      <c r="B70" s="50" t="s">
        <v>125</v>
      </c>
      <c r="C70" s="49">
        <v>9900</v>
      </c>
      <c r="D70" s="49">
        <v>9900</v>
      </c>
      <c r="E70" s="19" t="s">
        <v>16</v>
      </c>
      <c r="F70" s="19" t="s">
        <v>140</v>
      </c>
      <c r="G70" s="19" t="str">
        <f>F70</f>
        <v>นายประเดิม สำเร็จรัมย์</v>
      </c>
      <c r="H70" s="50" t="s">
        <v>17</v>
      </c>
      <c r="I70" s="50" t="s">
        <v>400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1:31" ht="18">
      <c r="A71" s="42"/>
      <c r="B71" s="55" t="s">
        <v>378</v>
      </c>
      <c r="C71" s="35"/>
      <c r="D71" s="35"/>
      <c r="E71" s="10"/>
      <c r="F71" s="51">
        <v>9900</v>
      </c>
      <c r="G71" s="52">
        <f>F71</f>
        <v>9900</v>
      </c>
      <c r="H71" s="53" t="s">
        <v>18</v>
      </c>
      <c r="I71" s="11" t="s">
        <v>379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1:31" ht="18">
      <c r="A72" s="43"/>
      <c r="B72" s="73" t="s">
        <v>19</v>
      </c>
      <c r="C72" s="33"/>
      <c r="D72" s="38"/>
      <c r="E72" s="25"/>
      <c r="F72" s="25" t="s">
        <v>19</v>
      </c>
      <c r="G72" s="25"/>
      <c r="H72" s="25"/>
      <c r="I72" s="25" t="s">
        <v>19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1:31" ht="18">
      <c r="A73" s="41">
        <v>24</v>
      </c>
      <c r="B73" s="50" t="s">
        <v>125</v>
      </c>
      <c r="C73" s="49">
        <v>9900</v>
      </c>
      <c r="D73" s="49">
        <v>9900</v>
      </c>
      <c r="E73" s="19" t="s">
        <v>16</v>
      </c>
      <c r="F73" s="19" t="s">
        <v>135</v>
      </c>
      <c r="G73" s="19" t="str">
        <f>F73</f>
        <v>นายพิชิต สำเร็จรัมย์</v>
      </c>
      <c r="H73" s="50" t="s">
        <v>17</v>
      </c>
      <c r="I73" s="50" t="s">
        <v>401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1:31" ht="18">
      <c r="A74" s="42"/>
      <c r="B74" s="55" t="s">
        <v>378</v>
      </c>
      <c r="C74" s="35"/>
      <c r="D74" s="35"/>
      <c r="E74" s="10"/>
      <c r="F74" s="51">
        <v>9900</v>
      </c>
      <c r="G74" s="52">
        <f>F74</f>
        <v>9900</v>
      </c>
      <c r="H74" s="53" t="s">
        <v>18</v>
      </c>
      <c r="I74" s="11" t="s">
        <v>379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1:31" ht="18">
      <c r="A75" s="42"/>
      <c r="B75" s="53"/>
      <c r="C75" s="35"/>
      <c r="D75" s="35"/>
      <c r="E75" s="10"/>
      <c r="F75" s="51"/>
      <c r="G75" s="52"/>
      <c r="H75" s="53"/>
      <c r="I75" s="10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1:31" ht="18">
      <c r="A76" s="41">
        <v>25</v>
      </c>
      <c r="B76" s="50" t="s">
        <v>125</v>
      </c>
      <c r="C76" s="49">
        <v>9900</v>
      </c>
      <c r="D76" s="49">
        <v>9900</v>
      </c>
      <c r="E76" s="19" t="s">
        <v>16</v>
      </c>
      <c r="F76" s="19" t="s">
        <v>142</v>
      </c>
      <c r="G76" s="19" t="str">
        <f>F76</f>
        <v>นายประหยัด เบียนรัมย์</v>
      </c>
      <c r="H76" s="50" t="s">
        <v>17</v>
      </c>
      <c r="I76" s="50" t="s">
        <v>402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1:31" ht="18">
      <c r="A77" s="42"/>
      <c r="B77" s="55" t="s">
        <v>378</v>
      </c>
      <c r="C77" s="35"/>
      <c r="D77" s="35"/>
      <c r="E77" s="10"/>
      <c r="F77" s="51">
        <v>9900</v>
      </c>
      <c r="G77" s="52">
        <f>F77</f>
        <v>9900</v>
      </c>
      <c r="H77" s="53" t="s">
        <v>18</v>
      </c>
      <c r="I77" s="11" t="s">
        <v>379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1:31" ht="18">
      <c r="A78" s="43"/>
      <c r="B78" s="73" t="s">
        <v>19</v>
      </c>
      <c r="C78" s="33"/>
      <c r="D78" s="38"/>
      <c r="E78" s="25"/>
      <c r="F78" s="25" t="s">
        <v>19</v>
      </c>
      <c r="G78" s="25"/>
      <c r="H78" s="25"/>
      <c r="I78" s="25" t="s">
        <v>19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1:31" s="83" customFormat="1" ht="18">
      <c r="A79" s="78">
        <v>26</v>
      </c>
      <c r="B79" s="81" t="s">
        <v>125</v>
      </c>
      <c r="C79" s="80">
        <v>9900</v>
      </c>
      <c r="D79" s="80">
        <v>9900</v>
      </c>
      <c r="E79" s="79" t="s">
        <v>16</v>
      </c>
      <c r="F79" s="79" t="s">
        <v>126</v>
      </c>
      <c r="G79" s="79" t="str">
        <f>F79</f>
        <v>นายจงกล นครรัมย์</v>
      </c>
      <c r="H79" s="81" t="s">
        <v>17</v>
      </c>
      <c r="I79" s="81" t="s">
        <v>403</v>
      </c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</row>
    <row r="80" spans="1:31" s="83" customFormat="1" ht="18">
      <c r="A80" s="84"/>
      <c r="B80" s="55" t="s">
        <v>378</v>
      </c>
      <c r="C80" s="86"/>
      <c r="D80" s="86"/>
      <c r="E80" s="85"/>
      <c r="F80" s="86">
        <v>9900</v>
      </c>
      <c r="G80" s="87">
        <f>F80</f>
        <v>9900</v>
      </c>
      <c r="H80" s="88" t="s">
        <v>18</v>
      </c>
      <c r="I80" s="11" t="s">
        <v>379</v>
      </c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</row>
    <row r="81" spans="1:31" ht="18">
      <c r="A81" s="41">
        <v>27</v>
      </c>
      <c r="B81" s="50" t="s">
        <v>130</v>
      </c>
      <c r="C81" s="49">
        <v>9000</v>
      </c>
      <c r="D81" s="49">
        <v>9000</v>
      </c>
      <c r="E81" s="19" t="s">
        <v>16</v>
      </c>
      <c r="F81" s="19" t="s">
        <v>131</v>
      </c>
      <c r="G81" s="19" t="str">
        <f t="shared" ref="G81:G82" si="1">F81</f>
        <v>นางนงเยาว์ วิลัยริด</v>
      </c>
      <c r="H81" s="50" t="s">
        <v>17</v>
      </c>
      <c r="I81" s="50" t="s">
        <v>404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8">
      <c r="A82" s="42"/>
      <c r="B82" s="55" t="s">
        <v>378</v>
      </c>
      <c r="C82" s="35"/>
      <c r="D82" s="35"/>
      <c r="E82" s="10"/>
      <c r="F82" s="51">
        <v>9000</v>
      </c>
      <c r="G82" s="52">
        <f t="shared" si="1"/>
        <v>9000</v>
      </c>
      <c r="H82" s="53" t="s">
        <v>18</v>
      </c>
      <c r="I82" s="11" t="s">
        <v>379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8">
      <c r="A83" s="43"/>
      <c r="B83" s="73" t="s">
        <v>19</v>
      </c>
      <c r="C83" s="33"/>
      <c r="D83" s="38"/>
      <c r="E83" s="25"/>
      <c r="F83" s="25" t="s">
        <v>19</v>
      </c>
      <c r="G83" s="25"/>
      <c r="H83" s="25"/>
      <c r="I83" s="25" t="s">
        <v>19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8">
      <c r="A84" s="41">
        <v>28</v>
      </c>
      <c r="B84" s="50" t="s">
        <v>130</v>
      </c>
      <c r="C84" s="49">
        <v>9000</v>
      </c>
      <c r="D84" s="49">
        <v>9000</v>
      </c>
      <c r="E84" s="19" t="s">
        <v>16</v>
      </c>
      <c r="F84" s="19" t="s">
        <v>144</v>
      </c>
      <c r="G84" s="19" t="str">
        <f>F84</f>
        <v>นางพูน ออกรรัมย์</v>
      </c>
      <c r="H84" s="50" t="s">
        <v>17</v>
      </c>
      <c r="I84" s="50" t="s">
        <v>405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8">
      <c r="A85" s="42"/>
      <c r="B85" s="55" t="s">
        <v>378</v>
      </c>
      <c r="C85" s="35"/>
      <c r="D85" s="35"/>
      <c r="E85" s="10"/>
      <c r="F85" s="51">
        <v>9000</v>
      </c>
      <c r="G85" s="52">
        <f>F85</f>
        <v>9000</v>
      </c>
      <c r="H85" s="53" t="s">
        <v>18</v>
      </c>
      <c r="I85" s="11" t="s">
        <v>379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18">
      <c r="A86" s="42"/>
      <c r="B86" s="55"/>
      <c r="C86" s="35"/>
      <c r="D86" s="35"/>
      <c r="E86" s="10"/>
      <c r="F86" s="59"/>
      <c r="G86" s="52"/>
      <c r="H86" s="53"/>
      <c r="I86" s="11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8">
      <c r="A87" s="41">
        <v>29</v>
      </c>
      <c r="B87" s="50" t="s">
        <v>137</v>
      </c>
      <c r="C87" s="49">
        <v>6300</v>
      </c>
      <c r="D87" s="49">
        <v>6300</v>
      </c>
      <c r="E87" s="19" t="s">
        <v>16</v>
      </c>
      <c r="F87" s="70" t="s">
        <v>146</v>
      </c>
      <c r="G87" s="19" t="str">
        <f>F87</f>
        <v>นายเฉลิมพล อาณาเขต</v>
      </c>
      <c r="H87" s="50" t="s">
        <v>17</v>
      </c>
      <c r="I87" s="50" t="s">
        <v>406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8">
      <c r="A88" s="42"/>
      <c r="B88" s="55" t="s">
        <v>378</v>
      </c>
      <c r="C88" s="35"/>
      <c r="D88" s="35"/>
      <c r="E88" s="10"/>
      <c r="F88" s="51">
        <v>6300</v>
      </c>
      <c r="G88" s="52">
        <f>F88</f>
        <v>6300</v>
      </c>
      <c r="H88" s="53" t="s">
        <v>18</v>
      </c>
      <c r="I88" s="11" t="s">
        <v>379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8">
      <c r="A89" s="43"/>
      <c r="B89" s="73" t="s">
        <v>19</v>
      </c>
      <c r="C89" s="33"/>
      <c r="D89" s="38"/>
      <c r="E89" s="25"/>
      <c r="F89" s="25" t="s">
        <v>19</v>
      </c>
      <c r="G89" s="25"/>
      <c r="H89" s="25"/>
      <c r="I89" s="25" t="s">
        <v>19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8">
      <c r="A90" s="41">
        <v>30</v>
      </c>
      <c r="B90" s="50" t="s">
        <v>137</v>
      </c>
      <c r="C90" s="49">
        <v>6300</v>
      </c>
      <c r="D90" s="49">
        <v>6300</v>
      </c>
      <c r="E90" s="19" t="s">
        <v>16</v>
      </c>
      <c r="F90" s="19" t="s">
        <v>138</v>
      </c>
      <c r="G90" s="19" t="str">
        <f>F90</f>
        <v>นางสมจินต์ ปะทิรัมย์</v>
      </c>
      <c r="H90" s="50" t="s">
        <v>17</v>
      </c>
      <c r="I90" s="50" t="s">
        <v>407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8">
      <c r="A91" s="42"/>
      <c r="B91" s="55" t="s">
        <v>378</v>
      </c>
      <c r="C91" s="35"/>
      <c r="D91" s="35"/>
      <c r="E91" s="10"/>
      <c r="F91" s="51">
        <v>6300</v>
      </c>
      <c r="G91" s="52">
        <f>F91</f>
        <v>6300</v>
      </c>
      <c r="H91" s="53" t="s">
        <v>18</v>
      </c>
      <c r="I91" s="11" t="s">
        <v>379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8">
      <c r="A92" s="43"/>
      <c r="B92" s="73" t="s">
        <v>19</v>
      </c>
      <c r="C92" s="33"/>
      <c r="D92" s="38"/>
      <c r="E92" s="25"/>
      <c r="F92" s="25" t="s">
        <v>19</v>
      </c>
      <c r="G92" s="25"/>
      <c r="H92" s="25"/>
      <c r="I92" s="25" t="s">
        <v>19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s="83" customFormat="1" ht="18">
      <c r="A93" s="78">
        <v>31</v>
      </c>
      <c r="B93" s="81" t="s">
        <v>86</v>
      </c>
      <c r="C93" s="80">
        <v>9000</v>
      </c>
      <c r="D93" s="80">
        <v>9000</v>
      </c>
      <c r="E93" s="79" t="s">
        <v>16</v>
      </c>
      <c r="F93" s="79" t="s">
        <v>206</v>
      </c>
      <c r="G93" s="79" t="str">
        <f t="shared" ref="G93:G94" si="2">F93</f>
        <v>น.ส.ปณิฏฐา ออกรรัมย์</v>
      </c>
      <c r="H93" s="81" t="s">
        <v>17</v>
      </c>
      <c r="I93" s="81" t="s">
        <v>382</v>
      </c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</row>
    <row r="94" spans="1:31" s="83" customFormat="1" ht="18">
      <c r="A94" s="84" t="s">
        <v>19</v>
      </c>
      <c r="B94" s="55" t="s">
        <v>378</v>
      </c>
      <c r="C94" s="86"/>
      <c r="D94" s="86"/>
      <c r="E94" s="85"/>
      <c r="F94" s="86">
        <v>9000</v>
      </c>
      <c r="G94" s="87">
        <f t="shared" si="2"/>
        <v>9000</v>
      </c>
      <c r="H94" s="88" t="s">
        <v>18</v>
      </c>
      <c r="I94" s="11" t="s">
        <v>379</v>
      </c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</row>
    <row r="95" spans="1:31" s="83" customFormat="1" ht="18">
      <c r="A95" s="108">
        <v>32</v>
      </c>
      <c r="B95" s="81" t="s">
        <v>284</v>
      </c>
      <c r="C95" s="109">
        <v>19750</v>
      </c>
      <c r="D95" s="109">
        <v>19750</v>
      </c>
      <c r="E95" s="79" t="s">
        <v>16</v>
      </c>
      <c r="F95" s="81" t="s">
        <v>158</v>
      </c>
      <c r="G95" s="79" t="str">
        <f>F95</f>
        <v>ร้านพรพนัส</v>
      </c>
      <c r="H95" s="79" t="s">
        <v>17</v>
      </c>
      <c r="I95" s="79" t="s">
        <v>408</v>
      </c>
      <c r="J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</row>
    <row r="96" spans="1:31" s="83" customFormat="1" ht="18">
      <c r="A96" s="85"/>
      <c r="B96" s="88" t="s">
        <v>40</v>
      </c>
      <c r="C96" s="86"/>
      <c r="D96" s="86"/>
      <c r="E96" s="85"/>
      <c r="F96" s="86">
        <v>19750</v>
      </c>
      <c r="G96" s="87">
        <f>F96</f>
        <v>19750</v>
      </c>
      <c r="H96" s="85" t="s">
        <v>18</v>
      </c>
      <c r="I96" s="85" t="s">
        <v>409</v>
      </c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</row>
    <row r="97" spans="1:31" s="83" customFormat="1" ht="18">
      <c r="A97" s="91"/>
      <c r="B97" s="110" t="s">
        <v>19</v>
      </c>
      <c r="C97" s="93"/>
      <c r="D97" s="91"/>
      <c r="E97" s="91"/>
      <c r="F97" s="91" t="s">
        <v>19</v>
      </c>
      <c r="G97" s="91"/>
      <c r="H97" s="91"/>
      <c r="I97" s="91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</row>
    <row r="98" spans="1:31" ht="18">
      <c r="A98" s="41">
        <v>33</v>
      </c>
      <c r="B98" s="50" t="s">
        <v>410</v>
      </c>
      <c r="C98" s="49">
        <v>1500</v>
      </c>
      <c r="D98" s="49">
        <v>1500</v>
      </c>
      <c r="E98" s="19" t="s">
        <v>16</v>
      </c>
      <c r="F98" s="19" t="s">
        <v>411</v>
      </c>
      <c r="G98" s="19" t="str">
        <f>F98</f>
        <v>นายสนิท พิมพ์อักษร</v>
      </c>
      <c r="H98" s="50" t="s">
        <v>17</v>
      </c>
      <c r="I98" s="50" t="s">
        <v>412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pans="1:31" ht="18">
      <c r="A99" s="42"/>
      <c r="B99" s="53" t="s">
        <v>71</v>
      </c>
      <c r="C99" s="35"/>
      <c r="D99" s="35"/>
      <c r="E99" s="10"/>
      <c r="F99" s="51">
        <v>1500</v>
      </c>
      <c r="G99" s="52">
        <f>F99</f>
        <v>1500</v>
      </c>
      <c r="H99" s="53" t="s">
        <v>18</v>
      </c>
      <c r="I99" s="11" t="s">
        <v>413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pans="1:31" ht="18">
      <c r="A100" s="43"/>
      <c r="B100" s="73" t="s">
        <v>19</v>
      </c>
      <c r="C100" s="33"/>
      <c r="D100" s="38"/>
      <c r="E100" s="25"/>
      <c r="F100" s="25" t="s">
        <v>19</v>
      </c>
      <c r="G100" s="25"/>
      <c r="H100" s="25"/>
      <c r="I100" s="25" t="s">
        <v>19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pans="1:31" ht="18">
      <c r="A101" s="41">
        <v>34</v>
      </c>
      <c r="B101" s="50" t="s">
        <v>182</v>
      </c>
      <c r="C101" s="49">
        <v>2938.97</v>
      </c>
      <c r="D101" s="49">
        <v>2938.97</v>
      </c>
      <c r="E101" s="19" t="s">
        <v>16</v>
      </c>
      <c r="F101" s="19" t="s">
        <v>411</v>
      </c>
      <c r="G101" s="19" t="str">
        <f>F101</f>
        <v>นายสนิท พิมพ์อักษร</v>
      </c>
      <c r="H101" s="50" t="s">
        <v>17</v>
      </c>
      <c r="I101" s="50" t="s">
        <v>414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pans="1:31" ht="18">
      <c r="A102" s="42"/>
      <c r="B102" s="53" t="s">
        <v>40</v>
      </c>
      <c r="C102" s="35"/>
      <c r="D102" s="35"/>
      <c r="E102" s="10"/>
      <c r="F102" s="51">
        <v>2938.97</v>
      </c>
      <c r="G102" s="52">
        <f>F102</f>
        <v>2938.97</v>
      </c>
      <c r="H102" s="53" t="s">
        <v>18</v>
      </c>
      <c r="I102" s="11" t="s">
        <v>415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pans="1:31" ht="18">
      <c r="A103" s="43"/>
      <c r="B103" s="73" t="s">
        <v>19</v>
      </c>
      <c r="C103" s="33"/>
      <c r="D103" s="38"/>
      <c r="E103" s="25"/>
      <c r="F103" s="25" t="s">
        <v>19</v>
      </c>
      <c r="G103" s="25"/>
      <c r="H103" s="25"/>
      <c r="I103" s="25" t="s">
        <v>19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spans="1:31" ht="18">
      <c r="A104" s="57">
        <v>35</v>
      </c>
      <c r="B104" s="50" t="s">
        <v>75</v>
      </c>
      <c r="C104" s="58">
        <v>10000</v>
      </c>
      <c r="D104" s="58">
        <v>10000</v>
      </c>
      <c r="E104" s="19" t="s">
        <v>16</v>
      </c>
      <c r="F104" s="50" t="s">
        <v>163</v>
      </c>
      <c r="G104" s="19" t="str">
        <f>F104</f>
        <v>บจก.ก้ำหมงเครื่องครัว</v>
      </c>
      <c r="H104" s="19" t="s">
        <v>17</v>
      </c>
      <c r="I104" s="19" t="s">
        <v>416</v>
      </c>
      <c r="J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spans="1:31" ht="18">
      <c r="A105" s="10"/>
      <c r="B105" s="53" t="s">
        <v>69</v>
      </c>
      <c r="C105" s="35"/>
      <c r="D105" s="35"/>
      <c r="E105" s="10"/>
      <c r="F105" s="51">
        <v>10000</v>
      </c>
      <c r="G105" s="52">
        <f>F105</f>
        <v>10000</v>
      </c>
      <c r="H105" s="10" t="s">
        <v>18</v>
      </c>
      <c r="I105" s="10" t="s">
        <v>417</v>
      </c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spans="1:31" ht="18">
      <c r="A106" s="25"/>
      <c r="B106" s="73" t="s">
        <v>19</v>
      </c>
      <c r="C106" s="38"/>
      <c r="D106" s="25"/>
      <c r="E106" s="25"/>
      <c r="F106" s="25" t="s">
        <v>19</v>
      </c>
      <c r="G106" s="25"/>
      <c r="H106" s="25"/>
      <c r="I106" s="25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spans="1:31" ht="18">
      <c r="A107" s="57">
        <v>36</v>
      </c>
      <c r="B107" s="50" t="s">
        <v>361</v>
      </c>
      <c r="C107" s="58">
        <v>14140</v>
      </c>
      <c r="D107" s="58">
        <v>14140</v>
      </c>
      <c r="E107" s="19" t="s">
        <v>16</v>
      </c>
      <c r="F107" s="50" t="s">
        <v>287</v>
      </c>
      <c r="G107" s="19" t="str">
        <f>F107</f>
        <v>หจก.ธงชัยโอเอเซลล์แอนด์เซอร์วิส</v>
      </c>
      <c r="H107" s="19" t="s">
        <v>17</v>
      </c>
      <c r="I107" s="19" t="s">
        <v>418</v>
      </c>
      <c r="J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spans="1:31" ht="18">
      <c r="A108" s="10"/>
      <c r="B108" s="53" t="s">
        <v>355</v>
      </c>
      <c r="C108" s="35"/>
      <c r="D108" s="35"/>
      <c r="E108" s="10"/>
      <c r="F108" s="51">
        <v>14140</v>
      </c>
      <c r="G108" s="52">
        <f>F108</f>
        <v>14140</v>
      </c>
      <c r="H108" s="10" t="s">
        <v>18</v>
      </c>
      <c r="I108" s="10" t="s">
        <v>417</v>
      </c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</row>
    <row r="109" spans="1:31" ht="18">
      <c r="A109" s="25"/>
      <c r="B109" s="73" t="s">
        <v>19</v>
      </c>
      <c r="C109" s="38"/>
      <c r="D109" s="25"/>
      <c r="E109" s="25"/>
      <c r="F109" s="25" t="s">
        <v>19</v>
      </c>
      <c r="G109" s="25"/>
      <c r="H109" s="25"/>
      <c r="I109" s="25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</row>
    <row r="110" spans="1:31" ht="18">
      <c r="A110" s="41">
        <v>37</v>
      </c>
      <c r="B110" s="50" t="s">
        <v>410</v>
      </c>
      <c r="C110" s="49">
        <v>1000</v>
      </c>
      <c r="D110" s="49">
        <v>1000</v>
      </c>
      <c r="E110" s="19" t="s">
        <v>16</v>
      </c>
      <c r="F110" s="19" t="s">
        <v>419</v>
      </c>
      <c r="G110" s="19" t="str">
        <f>F110</f>
        <v>นายธนพนธ์ ปุรารัมย์</v>
      </c>
      <c r="H110" s="50" t="s">
        <v>17</v>
      </c>
      <c r="I110" s="50" t="s">
        <v>420</v>
      </c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</row>
    <row r="111" spans="1:31" ht="18">
      <c r="A111" s="42"/>
      <c r="B111" s="53" t="s">
        <v>40</v>
      </c>
      <c r="C111" s="35"/>
      <c r="D111" s="35"/>
      <c r="E111" s="10"/>
      <c r="F111" s="51">
        <v>1000</v>
      </c>
      <c r="G111" s="52">
        <f>F111</f>
        <v>1000</v>
      </c>
      <c r="H111" s="53" t="s">
        <v>18</v>
      </c>
      <c r="I111" s="11" t="s">
        <v>421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</row>
    <row r="112" spans="1:31" ht="18">
      <c r="A112" s="43"/>
      <c r="B112" s="73" t="s">
        <v>19</v>
      </c>
      <c r="C112" s="33"/>
      <c r="D112" s="38"/>
      <c r="E112" s="25"/>
      <c r="F112" s="25" t="s">
        <v>19</v>
      </c>
      <c r="G112" s="25"/>
      <c r="H112" s="25"/>
      <c r="I112" s="25" t="s">
        <v>19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</row>
    <row r="113" spans="1:31" ht="18">
      <c r="A113" s="12"/>
      <c r="B113" s="105"/>
      <c r="C113" s="12"/>
      <c r="D113" s="12"/>
      <c r="E113" s="12"/>
      <c r="F113" s="12"/>
      <c r="G113" s="74">
        <f>G10+G12+G15+G17+G20+G23+G26+G29+G32+G35+G38+G41+G44+G47+G50+G53+G56+G59+G61+G63+G66+G69+G71+G74+G77+G80+G82+G85+G88+G91+G94+G96+G99+G102+G105+G108+G111</f>
        <v>322928.96999999997</v>
      </c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</row>
    <row r="114" spans="1:31" ht="18">
      <c r="A114" s="12"/>
      <c r="B114" s="105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</row>
    <row r="115" spans="1:31" ht="18">
      <c r="A115" s="12"/>
      <c r="B115" s="105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</row>
    <row r="116" spans="1:31" ht="18">
      <c r="A116" s="12"/>
      <c r="B116" s="105"/>
      <c r="C116" s="12"/>
      <c r="D116" s="12"/>
      <c r="E116" s="12"/>
      <c r="F116" s="12"/>
      <c r="G116" s="12"/>
      <c r="H116" s="12"/>
      <c r="I116" s="12"/>
    </row>
    <row r="117" spans="1:31" ht="18">
      <c r="A117" s="12"/>
      <c r="B117" s="105"/>
      <c r="C117" s="12"/>
      <c r="D117" s="12"/>
      <c r="E117" s="12"/>
      <c r="F117" s="12"/>
      <c r="G117" s="12"/>
      <c r="H117" s="12"/>
      <c r="I117" s="12"/>
    </row>
    <row r="118" spans="1:31" ht="18">
      <c r="A118" s="12"/>
      <c r="B118" s="105"/>
      <c r="C118" s="12"/>
      <c r="D118" s="12"/>
      <c r="E118" s="12"/>
      <c r="F118" s="12"/>
      <c r="G118" s="12"/>
      <c r="H118" s="12"/>
      <c r="I118" s="12"/>
    </row>
  </sheetData>
  <mergeCells count="8">
    <mergeCell ref="A1:I1"/>
    <mergeCell ref="A2:I2"/>
    <mergeCell ref="A3:I3"/>
    <mergeCell ref="A4:I4"/>
    <mergeCell ref="A5:A7"/>
    <mergeCell ref="B5:B7"/>
    <mergeCell ref="D5:D7"/>
    <mergeCell ref="E5:E7"/>
  </mergeCells>
  <pageMargins left="0.31496062992125984" right="0.31496062992125984" top="0.35433070866141736" bottom="0.15748031496062992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8149-8C87-4172-B583-CD71329370B7}">
  <dimension ref="A1:AE165"/>
  <sheetViews>
    <sheetView view="pageBreakPreview" topLeftCell="A15" zoomScale="120" zoomScaleNormal="100" zoomScaleSheetLayoutView="120" workbookViewId="0">
      <selection activeCell="L36" sqref="L36"/>
    </sheetView>
  </sheetViews>
  <sheetFormatPr defaultColWidth="9.140625" defaultRowHeight="16.5"/>
  <cols>
    <col min="1" max="1" width="5.42578125" style="13" customWidth="1"/>
    <col min="2" max="2" width="23.140625" style="106" customWidth="1"/>
    <col min="3" max="3" width="13.85546875" style="13" customWidth="1"/>
    <col min="4" max="5" width="9.5703125" style="13" customWidth="1"/>
    <col min="6" max="6" width="16.85546875" style="13" customWidth="1"/>
    <col min="7" max="7" width="19.140625" style="13" customWidth="1"/>
    <col min="8" max="8" width="15.140625" style="13" customWidth="1"/>
    <col min="9" max="9" width="22.140625" style="13" customWidth="1"/>
    <col min="10" max="16384" width="9.140625" style="13"/>
  </cols>
  <sheetData>
    <row r="1" spans="1:31" s="1" customFormat="1" ht="23.25">
      <c r="A1" s="64" t="s">
        <v>1</v>
      </c>
      <c r="B1" s="64"/>
      <c r="C1" s="64"/>
      <c r="D1" s="64"/>
      <c r="E1" s="64"/>
      <c r="F1" s="64"/>
      <c r="G1" s="64"/>
      <c r="H1" s="64"/>
      <c r="I1" s="64"/>
    </row>
    <row r="2" spans="1:31" s="1" customFormat="1" ht="23.25">
      <c r="A2" s="65" t="s">
        <v>422</v>
      </c>
      <c r="B2" s="65"/>
      <c r="C2" s="65"/>
      <c r="D2" s="65"/>
      <c r="E2" s="65"/>
      <c r="F2" s="65"/>
      <c r="G2" s="65"/>
      <c r="H2" s="65"/>
      <c r="I2" s="65"/>
    </row>
    <row r="3" spans="1:31" s="1" customFormat="1" ht="21.75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</row>
    <row r="4" spans="1:31" s="1" customFormat="1" ht="21.75" customHeight="1">
      <c r="A4" s="65" t="s">
        <v>423</v>
      </c>
      <c r="B4" s="65"/>
      <c r="C4" s="65"/>
      <c r="D4" s="65"/>
      <c r="E4" s="65"/>
      <c r="F4" s="65"/>
      <c r="G4" s="65"/>
      <c r="H4" s="65"/>
      <c r="I4" s="65"/>
    </row>
    <row r="5" spans="1:31" s="3" customFormat="1" ht="18.75">
      <c r="A5" s="66" t="s">
        <v>2</v>
      </c>
      <c r="B5" s="98" t="s">
        <v>3</v>
      </c>
      <c r="C5" s="2" t="s">
        <v>4</v>
      </c>
      <c r="D5" s="66" t="s">
        <v>7</v>
      </c>
      <c r="E5" s="68" t="s">
        <v>8</v>
      </c>
      <c r="F5" s="2" t="s">
        <v>9</v>
      </c>
      <c r="G5" s="2" t="s">
        <v>11</v>
      </c>
      <c r="H5" s="2" t="s">
        <v>0</v>
      </c>
      <c r="I5" s="2" t="s">
        <v>14</v>
      </c>
    </row>
    <row r="6" spans="1:31" s="3" customFormat="1" ht="18.75">
      <c r="A6" s="67"/>
      <c r="B6" s="99"/>
      <c r="C6" s="4" t="s">
        <v>5</v>
      </c>
      <c r="D6" s="67"/>
      <c r="E6" s="69"/>
      <c r="F6" s="4" t="s">
        <v>10</v>
      </c>
      <c r="G6" s="4" t="s">
        <v>12</v>
      </c>
      <c r="H6" s="4" t="s">
        <v>13</v>
      </c>
      <c r="I6" s="4" t="s">
        <v>15</v>
      </c>
    </row>
    <row r="7" spans="1:31" s="3" customFormat="1" ht="25.5" customHeight="1">
      <c r="A7" s="67"/>
      <c r="B7" s="99"/>
      <c r="C7" s="4" t="s">
        <v>6</v>
      </c>
      <c r="D7" s="67"/>
      <c r="E7" s="69"/>
      <c r="F7" s="4"/>
      <c r="G7" s="4"/>
      <c r="H7" s="4"/>
      <c r="I7" s="4"/>
    </row>
    <row r="8" spans="1:31" s="3" customFormat="1" ht="18.75">
      <c r="A8" s="5" t="s">
        <v>22</v>
      </c>
      <c r="B8" s="100" t="s">
        <v>23</v>
      </c>
      <c r="C8" s="6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pans="1:31" ht="18">
      <c r="A9" s="16">
        <v>1</v>
      </c>
      <c r="B9" s="101" t="s">
        <v>65</v>
      </c>
      <c r="C9" s="48">
        <v>9000</v>
      </c>
      <c r="D9" s="48">
        <v>9000</v>
      </c>
      <c r="E9" s="19" t="s">
        <v>16</v>
      </c>
      <c r="F9" s="20" t="s">
        <v>44</v>
      </c>
      <c r="G9" s="20" t="str">
        <f t="shared" ref="G9:G16" si="0">F9</f>
        <v>นายดุสิต  ประโลมรัมย์</v>
      </c>
      <c r="H9" s="47" t="s">
        <v>17</v>
      </c>
      <c r="I9" s="47" t="s">
        <v>424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8">
      <c r="A10" s="7"/>
      <c r="B10" s="55" t="s">
        <v>425</v>
      </c>
      <c r="C10" s="14"/>
      <c r="D10" s="14"/>
      <c r="E10" s="10"/>
      <c r="F10" s="44">
        <v>9000</v>
      </c>
      <c r="G10" s="45">
        <f t="shared" si="0"/>
        <v>9000</v>
      </c>
      <c r="H10" s="46" t="s">
        <v>18</v>
      </c>
      <c r="I10" s="11" t="s">
        <v>426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8">
      <c r="A11" s="41">
        <v>2</v>
      </c>
      <c r="B11" s="50" t="s">
        <v>65</v>
      </c>
      <c r="C11" s="49">
        <v>9000</v>
      </c>
      <c r="D11" s="49">
        <v>9000</v>
      </c>
      <c r="E11" s="19" t="s">
        <v>16</v>
      </c>
      <c r="F11" s="19" t="s">
        <v>47</v>
      </c>
      <c r="G11" s="19" t="str">
        <f t="shared" si="0"/>
        <v>นายเวชสิทธิ์ ปิตรัมย์</v>
      </c>
      <c r="H11" s="50" t="s">
        <v>17</v>
      </c>
      <c r="I11" s="50" t="s">
        <v>427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8">
      <c r="A12" s="42"/>
      <c r="B12" s="55" t="s">
        <v>425</v>
      </c>
      <c r="C12" s="35"/>
      <c r="D12" s="35"/>
      <c r="E12" s="10"/>
      <c r="F12" s="51">
        <v>9000</v>
      </c>
      <c r="G12" s="52">
        <f t="shared" si="0"/>
        <v>9000</v>
      </c>
      <c r="H12" s="53" t="s">
        <v>18</v>
      </c>
      <c r="I12" s="11" t="s">
        <v>426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s="83" customFormat="1" ht="18">
      <c r="A13" s="78">
        <v>3</v>
      </c>
      <c r="B13" s="81" t="s">
        <v>86</v>
      </c>
      <c r="C13" s="80">
        <v>6300</v>
      </c>
      <c r="D13" s="80">
        <v>6300</v>
      </c>
      <c r="E13" s="79" t="s">
        <v>16</v>
      </c>
      <c r="F13" s="79" t="s">
        <v>87</v>
      </c>
      <c r="G13" s="79" t="str">
        <f t="shared" si="0"/>
        <v>นางเสงี่ยม แป้นทอง</v>
      </c>
      <c r="H13" s="81" t="s">
        <v>17</v>
      </c>
      <c r="I13" s="81" t="s">
        <v>428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</row>
    <row r="14" spans="1:31" s="83" customFormat="1" ht="18">
      <c r="A14" s="84" t="s">
        <v>19</v>
      </c>
      <c r="B14" s="55" t="s">
        <v>425</v>
      </c>
      <c r="C14" s="86"/>
      <c r="D14" s="86"/>
      <c r="E14" s="85"/>
      <c r="F14" s="86">
        <v>6300</v>
      </c>
      <c r="G14" s="87">
        <f t="shared" si="0"/>
        <v>6300</v>
      </c>
      <c r="H14" s="88" t="s">
        <v>18</v>
      </c>
      <c r="I14" s="11" t="s">
        <v>426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</row>
    <row r="15" spans="1:31" ht="18">
      <c r="A15" s="41">
        <v>4</v>
      </c>
      <c r="B15" s="50" t="s">
        <v>86</v>
      </c>
      <c r="C15" s="49">
        <v>6300</v>
      </c>
      <c r="D15" s="49">
        <v>6300</v>
      </c>
      <c r="E15" s="19" t="s">
        <v>16</v>
      </c>
      <c r="F15" s="19" t="s">
        <v>89</v>
      </c>
      <c r="G15" s="19" t="str">
        <f t="shared" si="0"/>
        <v>นายปราโมทย์ ประโลมรัมย์</v>
      </c>
      <c r="H15" s="50" t="s">
        <v>17</v>
      </c>
      <c r="I15" s="50" t="s">
        <v>429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8">
      <c r="A16" s="42"/>
      <c r="B16" s="55" t="s">
        <v>425</v>
      </c>
      <c r="C16" s="35"/>
      <c r="D16" s="35"/>
      <c r="E16" s="10"/>
      <c r="F16" s="51">
        <v>6300</v>
      </c>
      <c r="G16" s="52">
        <f t="shared" si="0"/>
        <v>6300</v>
      </c>
      <c r="H16" s="53" t="s">
        <v>18</v>
      </c>
      <c r="I16" s="11" t="s">
        <v>426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8">
      <c r="A17" s="43"/>
      <c r="B17" s="73" t="s">
        <v>19</v>
      </c>
      <c r="C17" s="33"/>
      <c r="D17" s="38"/>
      <c r="E17" s="25"/>
      <c r="F17" s="25" t="s">
        <v>19</v>
      </c>
      <c r="G17" s="25"/>
      <c r="H17" s="25"/>
      <c r="I17" s="25" t="s">
        <v>19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s="83" customFormat="1" ht="18">
      <c r="A18" s="78">
        <v>5</v>
      </c>
      <c r="B18" s="81" t="s">
        <v>86</v>
      </c>
      <c r="C18" s="80">
        <v>9000</v>
      </c>
      <c r="D18" s="80">
        <v>9000</v>
      </c>
      <c r="E18" s="79" t="s">
        <v>16</v>
      </c>
      <c r="F18" s="79" t="s">
        <v>206</v>
      </c>
      <c r="G18" s="79" t="str">
        <f t="shared" ref="G18:G19" si="1">F18</f>
        <v>น.ส.ปณิฏฐา ออกรรัมย์</v>
      </c>
      <c r="H18" s="81" t="s">
        <v>17</v>
      </c>
      <c r="I18" s="81" t="s">
        <v>382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</row>
    <row r="19" spans="1:31" s="83" customFormat="1" ht="18">
      <c r="A19" s="84" t="s">
        <v>19</v>
      </c>
      <c r="B19" s="55" t="s">
        <v>425</v>
      </c>
      <c r="C19" s="86"/>
      <c r="D19" s="86"/>
      <c r="E19" s="85"/>
      <c r="F19" s="86">
        <v>9000</v>
      </c>
      <c r="G19" s="87">
        <f t="shared" si="1"/>
        <v>9000</v>
      </c>
      <c r="H19" s="88" t="s">
        <v>18</v>
      </c>
      <c r="I19" s="11" t="s">
        <v>426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</row>
    <row r="20" spans="1:31" ht="18">
      <c r="A20" s="41">
        <v>6</v>
      </c>
      <c r="B20" s="50" t="s">
        <v>91</v>
      </c>
      <c r="C20" s="49">
        <v>9000</v>
      </c>
      <c r="D20" s="49">
        <v>9000</v>
      </c>
      <c r="E20" s="19" t="s">
        <v>16</v>
      </c>
      <c r="F20" s="19" t="s">
        <v>92</v>
      </c>
      <c r="G20" s="19" t="str">
        <f>F20</f>
        <v>นายทองพูน ปุรินรัมย์</v>
      </c>
      <c r="H20" s="50" t="s">
        <v>17</v>
      </c>
      <c r="I20" s="50" t="s">
        <v>430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8">
      <c r="A21" s="42"/>
      <c r="B21" s="53" t="s">
        <v>94</v>
      </c>
      <c r="C21" s="35"/>
      <c r="D21" s="35"/>
      <c r="E21" s="10"/>
      <c r="F21" s="51">
        <v>9000</v>
      </c>
      <c r="G21" s="52">
        <f>F21</f>
        <v>9000</v>
      </c>
      <c r="H21" s="53" t="s">
        <v>18</v>
      </c>
      <c r="I21" s="11" t="s">
        <v>426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8">
      <c r="A22" s="43"/>
      <c r="B22" s="55" t="s">
        <v>425</v>
      </c>
      <c r="C22" s="33"/>
      <c r="D22" s="38"/>
      <c r="E22" s="25"/>
      <c r="F22" s="25" t="s">
        <v>19</v>
      </c>
      <c r="G22" s="25"/>
      <c r="H22" s="25"/>
      <c r="I22" s="25" t="s">
        <v>19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8">
      <c r="A23" s="41">
        <v>7</v>
      </c>
      <c r="B23" s="50" t="s">
        <v>91</v>
      </c>
      <c r="C23" s="49">
        <v>9000</v>
      </c>
      <c r="D23" s="49">
        <v>9000</v>
      </c>
      <c r="E23" s="19" t="s">
        <v>16</v>
      </c>
      <c r="F23" s="70" t="s">
        <v>95</v>
      </c>
      <c r="G23" s="19" t="str">
        <f>F23</f>
        <v>นายออด ไชยรัมย์</v>
      </c>
      <c r="H23" s="50" t="s">
        <v>17</v>
      </c>
      <c r="I23" s="50" t="s">
        <v>431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8">
      <c r="A24" s="42"/>
      <c r="B24" s="53" t="s">
        <v>94</v>
      </c>
      <c r="C24" s="35"/>
      <c r="D24" s="35"/>
      <c r="E24" s="10"/>
      <c r="F24" s="51">
        <v>9000</v>
      </c>
      <c r="G24" s="52">
        <f>F24</f>
        <v>9000</v>
      </c>
      <c r="H24" s="53" t="s">
        <v>18</v>
      </c>
      <c r="I24" s="11" t="s">
        <v>426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8">
      <c r="A25" s="43"/>
      <c r="B25" s="55" t="s">
        <v>425</v>
      </c>
      <c r="C25" s="33"/>
      <c r="D25" s="38"/>
      <c r="E25" s="25"/>
      <c r="F25" s="25" t="s">
        <v>19</v>
      </c>
      <c r="G25" s="25"/>
      <c r="H25" s="25"/>
      <c r="I25" s="25" t="s">
        <v>19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8">
      <c r="A26" s="41">
        <v>8</v>
      </c>
      <c r="B26" s="50" t="s">
        <v>110</v>
      </c>
      <c r="C26" s="49">
        <v>9000</v>
      </c>
      <c r="D26" s="49">
        <v>9000</v>
      </c>
      <c r="E26" s="19" t="s">
        <v>16</v>
      </c>
      <c r="F26" s="70" t="s">
        <v>123</v>
      </c>
      <c r="G26" s="19" t="str">
        <f>F26</f>
        <v>นายสัญญา รักษา</v>
      </c>
      <c r="H26" s="50" t="s">
        <v>17</v>
      </c>
      <c r="I26" s="50" t="s">
        <v>432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8">
      <c r="A27" s="42"/>
      <c r="B27" s="55" t="s">
        <v>425</v>
      </c>
      <c r="C27" s="35"/>
      <c r="D27" s="35"/>
      <c r="E27" s="10"/>
      <c r="F27" s="59">
        <v>9000</v>
      </c>
      <c r="G27" s="52">
        <f>F27</f>
        <v>9000</v>
      </c>
      <c r="H27" s="53" t="s">
        <v>18</v>
      </c>
      <c r="I27" s="11" t="s">
        <v>426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8">
      <c r="A28" s="41">
        <v>9</v>
      </c>
      <c r="B28" s="50" t="s">
        <v>91</v>
      </c>
      <c r="C28" s="49">
        <v>9000</v>
      </c>
      <c r="D28" s="49">
        <v>9000</v>
      </c>
      <c r="E28" s="19" t="s">
        <v>16</v>
      </c>
      <c r="F28" s="70" t="s">
        <v>97</v>
      </c>
      <c r="G28" s="19" t="str">
        <f>F28</f>
        <v>นายรุจิภาส ปิตรัมย์</v>
      </c>
      <c r="H28" s="50" t="s">
        <v>17</v>
      </c>
      <c r="I28" s="50" t="s">
        <v>433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8">
      <c r="A29" s="42"/>
      <c r="B29" s="53" t="s">
        <v>94</v>
      </c>
      <c r="C29" s="35"/>
      <c r="D29" s="35"/>
      <c r="E29" s="10"/>
      <c r="F29" s="51">
        <v>9000</v>
      </c>
      <c r="G29" s="52">
        <f>F29</f>
        <v>9000</v>
      </c>
      <c r="H29" s="53" t="s">
        <v>18</v>
      </c>
      <c r="I29" s="11" t="s">
        <v>426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ht="18">
      <c r="A30" s="43"/>
      <c r="B30" s="55" t="s">
        <v>425</v>
      </c>
      <c r="C30" s="33"/>
      <c r="D30" s="38"/>
      <c r="E30" s="25"/>
      <c r="F30" s="25" t="s">
        <v>19</v>
      </c>
      <c r="G30" s="25"/>
      <c r="H30" s="25"/>
      <c r="I30" s="25" t="s">
        <v>19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ht="18">
      <c r="A31" s="41">
        <v>10</v>
      </c>
      <c r="B31" s="50" t="s">
        <v>91</v>
      </c>
      <c r="C31" s="49">
        <v>9000</v>
      </c>
      <c r="D31" s="49">
        <v>9000</v>
      </c>
      <c r="E31" s="19" t="s">
        <v>16</v>
      </c>
      <c r="F31" s="71" t="s">
        <v>99</v>
      </c>
      <c r="G31" s="19" t="str">
        <f>F31</f>
        <v>นายธง มะโนรัมย์</v>
      </c>
      <c r="H31" s="50" t="s">
        <v>17</v>
      </c>
      <c r="I31" s="50" t="s">
        <v>434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ht="18">
      <c r="A32" s="42"/>
      <c r="B32" s="53" t="s">
        <v>94</v>
      </c>
      <c r="C32" s="35"/>
      <c r="D32" s="35"/>
      <c r="E32" s="10"/>
      <c r="F32" s="51">
        <v>9000</v>
      </c>
      <c r="G32" s="52">
        <f>F32</f>
        <v>9000</v>
      </c>
      <c r="H32" s="53" t="s">
        <v>18</v>
      </c>
      <c r="I32" s="11" t="s">
        <v>426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ht="18">
      <c r="A33" s="72" t="s">
        <v>19</v>
      </c>
      <c r="B33" s="55" t="s">
        <v>425</v>
      </c>
      <c r="C33" s="38"/>
      <c r="D33" s="38"/>
      <c r="E33" s="25"/>
      <c r="F33" s="73"/>
      <c r="G33" s="25"/>
      <c r="H33" s="25"/>
      <c r="I33" s="25"/>
      <c r="J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ht="18">
      <c r="A34" s="41">
        <v>11</v>
      </c>
      <c r="B34" s="50" t="s">
        <v>91</v>
      </c>
      <c r="C34" s="49">
        <v>9000</v>
      </c>
      <c r="D34" s="49">
        <v>9000</v>
      </c>
      <c r="E34" s="19" t="s">
        <v>16</v>
      </c>
      <c r="F34" s="71" t="s">
        <v>220</v>
      </c>
      <c r="G34" s="19" t="str">
        <f>F34</f>
        <v>นายอุทิศ หอยมุข</v>
      </c>
      <c r="H34" s="50" t="s">
        <v>17</v>
      </c>
      <c r="I34" s="50" t="s">
        <v>435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ht="18">
      <c r="A35" s="42"/>
      <c r="B35" s="53" t="s">
        <v>94</v>
      </c>
      <c r="C35" s="35"/>
      <c r="D35" s="35"/>
      <c r="E35" s="10"/>
      <c r="F35" s="51">
        <v>9000</v>
      </c>
      <c r="G35" s="52">
        <f>F35</f>
        <v>9000</v>
      </c>
      <c r="H35" s="53" t="s">
        <v>18</v>
      </c>
      <c r="I35" s="11" t="s">
        <v>426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ht="18">
      <c r="A36" s="72" t="s">
        <v>19</v>
      </c>
      <c r="B36" s="56" t="s">
        <v>425</v>
      </c>
      <c r="C36" s="38"/>
      <c r="D36" s="38"/>
      <c r="E36" s="25"/>
      <c r="F36" s="73"/>
      <c r="G36" s="25"/>
      <c r="H36" s="25"/>
      <c r="I36" s="25"/>
      <c r="J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ht="18">
      <c r="A37" s="42">
        <v>12</v>
      </c>
      <c r="B37" s="53" t="s">
        <v>101</v>
      </c>
      <c r="C37" s="104">
        <v>9000</v>
      </c>
      <c r="D37" s="104">
        <v>9000</v>
      </c>
      <c r="E37" s="10" t="s">
        <v>16</v>
      </c>
      <c r="F37" s="70" t="s">
        <v>106</v>
      </c>
      <c r="G37" s="10" t="str">
        <f>F37</f>
        <v>นายสุขสม ปิยารัมย์</v>
      </c>
      <c r="H37" s="53" t="s">
        <v>17</v>
      </c>
      <c r="I37" s="53" t="s">
        <v>436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8">
      <c r="A38" s="42"/>
      <c r="B38" s="55" t="s">
        <v>425</v>
      </c>
      <c r="C38" s="35"/>
      <c r="D38" s="35"/>
      <c r="E38" s="10"/>
      <c r="F38" s="51">
        <v>9000</v>
      </c>
      <c r="G38" s="52">
        <f>F38</f>
        <v>9000</v>
      </c>
      <c r="H38" s="53" t="s">
        <v>18</v>
      </c>
      <c r="I38" s="11" t="s">
        <v>426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ht="18">
      <c r="A39" s="43"/>
      <c r="B39" s="73" t="s">
        <v>19</v>
      </c>
      <c r="C39" s="33"/>
      <c r="D39" s="38"/>
      <c r="E39" s="25"/>
      <c r="F39" s="25" t="s">
        <v>19</v>
      </c>
      <c r="G39" s="25"/>
      <c r="H39" s="25"/>
      <c r="I39" s="25" t="s">
        <v>19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ht="18">
      <c r="A40" s="41">
        <v>13</v>
      </c>
      <c r="B40" s="50" t="s">
        <v>101</v>
      </c>
      <c r="C40" s="49">
        <v>9000</v>
      </c>
      <c r="D40" s="49">
        <v>9000</v>
      </c>
      <c r="E40" s="19" t="s">
        <v>16</v>
      </c>
      <c r="F40" s="71" t="s">
        <v>102</v>
      </c>
      <c r="G40" s="19" t="str">
        <f>F40</f>
        <v>นายประดิษฐ์ กาศรัมย์</v>
      </c>
      <c r="H40" s="50" t="s">
        <v>17</v>
      </c>
      <c r="I40" s="50" t="s">
        <v>437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18">
      <c r="A41" s="42"/>
      <c r="B41" s="55" t="s">
        <v>425</v>
      </c>
      <c r="C41" s="35"/>
      <c r="D41" s="35"/>
      <c r="E41" s="10"/>
      <c r="F41" s="51">
        <v>9000</v>
      </c>
      <c r="G41" s="52">
        <f>F41</f>
        <v>9000</v>
      </c>
      <c r="H41" s="53" t="s">
        <v>18</v>
      </c>
      <c r="I41" s="11" t="s">
        <v>426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ht="18">
      <c r="A42" s="43"/>
      <c r="B42" s="73" t="s">
        <v>19</v>
      </c>
      <c r="C42" s="33"/>
      <c r="D42" s="38"/>
      <c r="E42" s="25"/>
      <c r="F42" s="25" t="s">
        <v>19</v>
      </c>
      <c r="G42" s="25"/>
      <c r="H42" s="25"/>
      <c r="I42" s="25" t="s">
        <v>19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ht="18">
      <c r="A43" s="41">
        <v>14</v>
      </c>
      <c r="B43" s="50" t="s">
        <v>101</v>
      </c>
      <c r="C43" s="49">
        <v>9000</v>
      </c>
      <c r="D43" s="49">
        <v>9000</v>
      </c>
      <c r="E43" s="19" t="s">
        <v>16</v>
      </c>
      <c r="F43" s="70" t="s">
        <v>104</v>
      </c>
      <c r="G43" s="19" t="str">
        <f>F43</f>
        <v>นายราเมศ ไชยโย</v>
      </c>
      <c r="H43" s="50" t="s">
        <v>17</v>
      </c>
      <c r="I43" s="50" t="s">
        <v>438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ht="18">
      <c r="A44" s="42"/>
      <c r="B44" s="55" t="s">
        <v>425</v>
      </c>
      <c r="C44" s="35"/>
      <c r="D44" s="35"/>
      <c r="E44" s="10"/>
      <c r="F44" s="51">
        <v>9000</v>
      </c>
      <c r="G44" s="52">
        <f>F44</f>
        <v>9000</v>
      </c>
      <c r="H44" s="53" t="s">
        <v>18</v>
      </c>
      <c r="I44" s="11" t="s">
        <v>426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8">
      <c r="A45" s="43"/>
      <c r="B45" s="73" t="s">
        <v>19</v>
      </c>
      <c r="C45" s="33"/>
      <c r="D45" s="38"/>
      <c r="E45" s="25"/>
      <c r="F45" s="25" t="s">
        <v>19</v>
      </c>
      <c r="G45" s="25"/>
      <c r="H45" s="25"/>
      <c r="I45" s="25" t="s">
        <v>19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8">
      <c r="A46" s="41">
        <v>15</v>
      </c>
      <c r="B46" s="50" t="s">
        <v>101</v>
      </c>
      <c r="C46" s="49">
        <v>9000</v>
      </c>
      <c r="D46" s="49">
        <v>9000</v>
      </c>
      <c r="E46" s="19" t="s">
        <v>16</v>
      </c>
      <c r="F46" s="70" t="s">
        <v>108</v>
      </c>
      <c r="G46" s="19" t="str">
        <f>F46</f>
        <v>นายบุญส่ง มามุ่งดี</v>
      </c>
      <c r="H46" s="50" t="s">
        <v>17</v>
      </c>
      <c r="I46" s="50" t="s">
        <v>439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1:31" ht="18">
      <c r="A47" s="42"/>
      <c r="B47" s="55" t="s">
        <v>425</v>
      </c>
      <c r="C47" s="35"/>
      <c r="D47" s="35"/>
      <c r="E47" s="10"/>
      <c r="F47" s="51">
        <v>9000</v>
      </c>
      <c r="G47" s="52">
        <f>F47</f>
        <v>9000</v>
      </c>
      <c r="H47" s="53" t="s">
        <v>18</v>
      </c>
      <c r="I47" s="11" t="s">
        <v>426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1:31" ht="18">
      <c r="A48" s="43"/>
      <c r="B48" s="73" t="s">
        <v>19</v>
      </c>
      <c r="C48" s="33"/>
      <c r="D48" s="38"/>
      <c r="E48" s="25"/>
      <c r="F48" s="25" t="s">
        <v>19</v>
      </c>
      <c r="G48" s="25"/>
      <c r="H48" s="25"/>
      <c r="I48" s="25" t="s">
        <v>19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1:31" ht="18">
      <c r="A49" s="41">
        <v>16</v>
      </c>
      <c r="B49" s="50" t="s">
        <v>110</v>
      </c>
      <c r="C49" s="49">
        <v>9000</v>
      </c>
      <c r="D49" s="49">
        <v>9000</v>
      </c>
      <c r="E49" s="19" t="s">
        <v>16</v>
      </c>
      <c r="F49" s="70" t="s">
        <v>111</v>
      </c>
      <c r="G49" s="19" t="str">
        <f>F49</f>
        <v>นายชาตุภูมิ ประนมรัมย์</v>
      </c>
      <c r="H49" s="50" t="s">
        <v>17</v>
      </c>
      <c r="I49" s="50" t="s">
        <v>440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ht="18">
      <c r="A50" s="42"/>
      <c r="B50" s="55" t="s">
        <v>425</v>
      </c>
      <c r="C50" s="35"/>
      <c r="D50" s="35"/>
      <c r="E50" s="10"/>
      <c r="F50" s="51">
        <v>9000</v>
      </c>
      <c r="G50" s="52">
        <f>F50</f>
        <v>9000</v>
      </c>
      <c r="H50" s="53" t="s">
        <v>18</v>
      </c>
      <c r="I50" s="11" t="s">
        <v>426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8">
      <c r="A51" s="43"/>
      <c r="B51" s="73" t="s">
        <v>19</v>
      </c>
      <c r="C51" s="33"/>
      <c r="D51" s="38"/>
      <c r="E51" s="25"/>
      <c r="F51" s="25" t="s">
        <v>19</v>
      </c>
      <c r="G51" s="25"/>
      <c r="H51" s="25"/>
      <c r="I51" s="25" t="s">
        <v>19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ht="18">
      <c r="A52" s="41">
        <v>17</v>
      </c>
      <c r="B52" s="50" t="s">
        <v>110</v>
      </c>
      <c r="C52" s="49">
        <v>9000</v>
      </c>
      <c r="D52" s="49">
        <v>9000</v>
      </c>
      <c r="E52" s="19" t="s">
        <v>16</v>
      </c>
      <c r="F52" s="70" t="s">
        <v>113</v>
      </c>
      <c r="G52" s="19" t="str">
        <f>F52</f>
        <v>นายภูริเดช ยิ่งนารัมย์</v>
      </c>
      <c r="H52" s="50" t="s">
        <v>17</v>
      </c>
      <c r="I52" s="50" t="s">
        <v>441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ht="18">
      <c r="A53" s="42"/>
      <c r="B53" s="55" t="s">
        <v>425</v>
      </c>
      <c r="C53" s="35"/>
      <c r="D53" s="35"/>
      <c r="E53" s="10"/>
      <c r="F53" s="51">
        <v>9000</v>
      </c>
      <c r="G53" s="52">
        <f>F53</f>
        <v>9000</v>
      </c>
      <c r="H53" s="53" t="s">
        <v>18</v>
      </c>
      <c r="I53" s="11" t="s">
        <v>426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ht="18">
      <c r="A54" s="43"/>
      <c r="B54" s="73" t="s">
        <v>19</v>
      </c>
      <c r="C54" s="33"/>
      <c r="D54" s="38"/>
      <c r="E54" s="25"/>
      <c r="F54" s="25" t="s">
        <v>19</v>
      </c>
      <c r="G54" s="25"/>
      <c r="H54" s="25"/>
      <c r="I54" s="25" t="s">
        <v>19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ht="18">
      <c r="A55" s="41">
        <v>18</v>
      </c>
      <c r="B55" s="50" t="s">
        <v>110</v>
      </c>
      <c r="C55" s="49">
        <v>9000</v>
      </c>
      <c r="D55" s="49">
        <v>9000</v>
      </c>
      <c r="E55" s="19" t="s">
        <v>16</v>
      </c>
      <c r="F55" s="70" t="s">
        <v>115</v>
      </c>
      <c r="G55" s="19" t="str">
        <f>F55</f>
        <v>นายประยงค์ศักดิ์ ปุลันรัมย์</v>
      </c>
      <c r="H55" s="50" t="s">
        <v>17</v>
      </c>
      <c r="I55" s="50" t="s">
        <v>442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ht="18">
      <c r="A56" s="42"/>
      <c r="B56" s="55" t="s">
        <v>425</v>
      </c>
      <c r="C56" s="35"/>
      <c r="D56" s="35"/>
      <c r="E56" s="10"/>
      <c r="F56" s="51">
        <v>9000</v>
      </c>
      <c r="G56" s="52">
        <f>F56</f>
        <v>9000</v>
      </c>
      <c r="H56" s="53" t="s">
        <v>18</v>
      </c>
      <c r="I56" s="11" t="s">
        <v>426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ht="18">
      <c r="A57" s="43"/>
      <c r="B57" s="73" t="s">
        <v>19</v>
      </c>
      <c r="C57" s="33"/>
      <c r="D57" s="38"/>
      <c r="E57" s="25"/>
      <c r="F57" s="25" t="s">
        <v>19</v>
      </c>
      <c r="G57" s="25"/>
      <c r="H57" s="25"/>
      <c r="I57" s="25" t="s">
        <v>19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18">
      <c r="A58" s="41">
        <v>19</v>
      </c>
      <c r="B58" s="50" t="s">
        <v>110</v>
      </c>
      <c r="C58" s="49">
        <v>9000</v>
      </c>
      <c r="D58" s="49">
        <v>9000</v>
      </c>
      <c r="E58" s="19" t="s">
        <v>16</v>
      </c>
      <c r="F58" s="71" t="s">
        <v>117</v>
      </c>
      <c r="G58" s="19" t="str">
        <f t="shared" ref="G58:G59" si="2">F58</f>
        <v>นายมงคล เปียนรัมย์</v>
      </c>
      <c r="H58" s="50" t="s">
        <v>17</v>
      </c>
      <c r="I58" s="50" t="s">
        <v>443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18">
      <c r="A59" s="42"/>
      <c r="B59" s="55" t="s">
        <v>425</v>
      </c>
      <c r="C59" s="35"/>
      <c r="D59" s="35"/>
      <c r="E59" s="10"/>
      <c r="F59" s="51">
        <v>9000</v>
      </c>
      <c r="G59" s="52">
        <f t="shared" si="2"/>
        <v>9000</v>
      </c>
      <c r="H59" s="53" t="s">
        <v>18</v>
      </c>
      <c r="I59" s="11" t="s">
        <v>426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ht="18">
      <c r="A60" s="42"/>
      <c r="B60" s="55"/>
      <c r="C60" s="35"/>
      <c r="D60" s="35"/>
      <c r="E60" s="10"/>
      <c r="F60" s="111"/>
      <c r="G60" s="52"/>
      <c r="H60" s="53"/>
      <c r="I60" s="11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s="83" customFormat="1" ht="18">
      <c r="A61" s="78">
        <v>20</v>
      </c>
      <c r="B61" s="81" t="s">
        <v>110</v>
      </c>
      <c r="C61" s="80">
        <v>9000</v>
      </c>
      <c r="D61" s="80">
        <v>9000</v>
      </c>
      <c r="E61" s="79" t="s">
        <v>16</v>
      </c>
      <c r="F61" s="107" t="s">
        <v>119</v>
      </c>
      <c r="G61" s="79" t="str">
        <f t="shared" ref="G61:G64" si="3">F61</f>
        <v>นายอติเทพ ปะรุมรัมย์</v>
      </c>
      <c r="H61" s="81" t="s">
        <v>17</v>
      </c>
      <c r="I61" s="81" t="s">
        <v>444</v>
      </c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</row>
    <row r="62" spans="1:31" s="83" customFormat="1" ht="18">
      <c r="A62" s="84"/>
      <c r="B62" s="55" t="s">
        <v>425</v>
      </c>
      <c r="C62" s="86"/>
      <c r="D62" s="86"/>
      <c r="E62" s="85"/>
      <c r="F62" s="93">
        <v>9000</v>
      </c>
      <c r="G62" s="87">
        <f t="shared" si="3"/>
        <v>9000</v>
      </c>
      <c r="H62" s="88" t="s">
        <v>18</v>
      </c>
      <c r="I62" s="11" t="s">
        <v>426</v>
      </c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</row>
    <row r="63" spans="1:31" ht="18">
      <c r="A63" s="41">
        <v>21</v>
      </c>
      <c r="B63" s="50" t="s">
        <v>110</v>
      </c>
      <c r="C63" s="49">
        <v>9000</v>
      </c>
      <c r="D63" s="49">
        <v>9000</v>
      </c>
      <c r="E63" s="19" t="s">
        <v>16</v>
      </c>
      <c r="F63" s="70" t="s">
        <v>121</v>
      </c>
      <c r="G63" s="19" t="str">
        <f t="shared" si="3"/>
        <v>นายสายชล ชาติประสพ</v>
      </c>
      <c r="H63" s="50" t="s">
        <v>17</v>
      </c>
      <c r="I63" s="50" t="s">
        <v>445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ht="18">
      <c r="A64" s="42"/>
      <c r="B64" s="55" t="s">
        <v>425</v>
      </c>
      <c r="C64" s="35"/>
      <c r="D64" s="35"/>
      <c r="E64" s="10"/>
      <c r="F64" s="51">
        <v>9000</v>
      </c>
      <c r="G64" s="52">
        <f t="shared" si="3"/>
        <v>9000</v>
      </c>
      <c r="H64" s="53" t="s">
        <v>18</v>
      </c>
      <c r="I64" s="11" t="s">
        <v>426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1:31" ht="18">
      <c r="A65" s="41">
        <v>22</v>
      </c>
      <c r="B65" s="50" t="s">
        <v>125</v>
      </c>
      <c r="C65" s="49">
        <v>9900</v>
      </c>
      <c r="D65" s="49">
        <v>9900</v>
      </c>
      <c r="E65" s="19" t="s">
        <v>16</v>
      </c>
      <c r="F65" s="19" t="s">
        <v>133</v>
      </c>
      <c r="G65" s="19" t="str">
        <f>F65</f>
        <v>นายปกรณ์ ปรุดรัมย์</v>
      </c>
      <c r="H65" s="50" t="s">
        <v>17</v>
      </c>
      <c r="I65" s="50" t="s">
        <v>446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1:31" ht="18">
      <c r="A66" s="42"/>
      <c r="B66" s="55" t="s">
        <v>425</v>
      </c>
      <c r="C66" s="35"/>
      <c r="D66" s="35"/>
      <c r="E66" s="10"/>
      <c r="F66" s="51">
        <v>9900</v>
      </c>
      <c r="G66" s="52">
        <f>F66</f>
        <v>9900</v>
      </c>
      <c r="H66" s="53" t="s">
        <v>18</v>
      </c>
      <c r="I66" s="11" t="s">
        <v>426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1:31" ht="18">
      <c r="A67" s="43"/>
      <c r="B67" s="73" t="s">
        <v>19</v>
      </c>
      <c r="C67" s="33"/>
      <c r="D67" s="38"/>
      <c r="E67" s="25"/>
      <c r="F67" s="25" t="s">
        <v>19</v>
      </c>
      <c r="G67" s="25"/>
      <c r="H67" s="25"/>
      <c r="I67" s="25" t="s">
        <v>19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1:31" s="83" customFormat="1" ht="18">
      <c r="A68" s="78">
        <v>23</v>
      </c>
      <c r="B68" s="81" t="s">
        <v>125</v>
      </c>
      <c r="C68" s="80">
        <v>9900</v>
      </c>
      <c r="D68" s="80">
        <v>9900</v>
      </c>
      <c r="E68" s="79" t="s">
        <v>16</v>
      </c>
      <c r="F68" s="79" t="s">
        <v>128</v>
      </c>
      <c r="G68" s="79" t="str">
        <f>F68</f>
        <v>นายวิสาร ปะนมรัมย์</v>
      </c>
      <c r="H68" s="81" t="s">
        <v>17</v>
      </c>
      <c r="I68" s="81" t="s">
        <v>447</v>
      </c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</row>
    <row r="69" spans="1:31" s="83" customFormat="1" ht="18">
      <c r="A69" s="84"/>
      <c r="B69" s="55" t="s">
        <v>425</v>
      </c>
      <c r="C69" s="86"/>
      <c r="D69" s="86"/>
      <c r="E69" s="85"/>
      <c r="F69" s="86">
        <v>9900</v>
      </c>
      <c r="G69" s="87">
        <f>F69</f>
        <v>9900</v>
      </c>
      <c r="H69" s="88" t="s">
        <v>18</v>
      </c>
      <c r="I69" s="11" t="s">
        <v>426</v>
      </c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</row>
    <row r="70" spans="1:31" ht="18">
      <c r="A70" s="41">
        <v>24</v>
      </c>
      <c r="B70" s="50" t="s">
        <v>125</v>
      </c>
      <c r="C70" s="49">
        <v>9900</v>
      </c>
      <c r="D70" s="49">
        <v>9900</v>
      </c>
      <c r="E70" s="19" t="s">
        <v>16</v>
      </c>
      <c r="F70" s="19" t="s">
        <v>140</v>
      </c>
      <c r="G70" s="19" t="str">
        <f>F70</f>
        <v>นายประเดิม สำเร็จรัมย์</v>
      </c>
      <c r="H70" s="50" t="s">
        <v>17</v>
      </c>
      <c r="I70" s="50" t="s">
        <v>448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1:31" ht="18">
      <c r="A71" s="42"/>
      <c r="B71" s="55" t="s">
        <v>425</v>
      </c>
      <c r="C71" s="35"/>
      <c r="D71" s="35"/>
      <c r="E71" s="10"/>
      <c r="F71" s="51">
        <v>9900</v>
      </c>
      <c r="G71" s="52">
        <f>F71</f>
        <v>9900</v>
      </c>
      <c r="H71" s="53" t="s">
        <v>18</v>
      </c>
      <c r="I71" s="11" t="s">
        <v>426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1:31" ht="18">
      <c r="A72" s="43"/>
      <c r="B72" s="73" t="s">
        <v>19</v>
      </c>
      <c r="C72" s="33"/>
      <c r="D72" s="38"/>
      <c r="E72" s="25"/>
      <c r="F72" s="25" t="s">
        <v>19</v>
      </c>
      <c r="G72" s="25"/>
      <c r="H72" s="25"/>
      <c r="I72" s="25" t="s">
        <v>19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1:31" ht="18">
      <c r="A73" s="41">
        <v>25</v>
      </c>
      <c r="B73" s="50" t="s">
        <v>125</v>
      </c>
      <c r="C73" s="49">
        <v>9900</v>
      </c>
      <c r="D73" s="49">
        <v>9900</v>
      </c>
      <c r="E73" s="19" t="s">
        <v>16</v>
      </c>
      <c r="F73" s="19" t="s">
        <v>135</v>
      </c>
      <c r="G73" s="19" t="str">
        <f>F73</f>
        <v>นายพิชิต สำเร็จรัมย์</v>
      </c>
      <c r="H73" s="50" t="s">
        <v>17</v>
      </c>
      <c r="I73" s="50" t="s">
        <v>449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1:31" ht="18">
      <c r="A74" s="42"/>
      <c r="B74" s="55" t="s">
        <v>425</v>
      </c>
      <c r="C74" s="35"/>
      <c r="D74" s="35"/>
      <c r="E74" s="10"/>
      <c r="F74" s="51">
        <v>9900</v>
      </c>
      <c r="G74" s="52">
        <f>F74</f>
        <v>9900</v>
      </c>
      <c r="H74" s="53" t="s">
        <v>18</v>
      </c>
      <c r="I74" s="11" t="s">
        <v>426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1:31" ht="18">
      <c r="A75" s="42"/>
      <c r="B75" s="53"/>
      <c r="C75" s="35"/>
      <c r="D75" s="35"/>
      <c r="E75" s="10"/>
      <c r="F75" s="51"/>
      <c r="G75" s="52"/>
      <c r="H75" s="53"/>
      <c r="I75" s="10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1:31" ht="18">
      <c r="A76" s="41">
        <v>26</v>
      </c>
      <c r="B76" s="50" t="s">
        <v>125</v>
      </c>
      <c r="C76" s="49">
        <v>9900</v>
      </c>
      <c r="D76" s="49">
        <v>9900</v>
      </c>
      <c r="E76" s="19" t="s">
        <v>16</v>
      </c>
      <c r="F76" s="19" t="s">
        <v>142</v>
      </c>
      <c r="G76" s="19" t="str">
        <f>F76</f>
        <v>นายประหยัด เบียนรัมย์</v>
      </c>
      <c r="H76" s="50" t="s">
        <v>17</v>
      </c>
      <c r="I76" s="50" t="s">
        <v>450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1:31" ht="18">
      <c r="A77" s="42"/>
      <c r="B77" s="55" t="s">
        <v>425</v>
      </c>
      <c r="C77" s="35"/>
      <c r="D77" s="35"/>
      <c r="E77" s="10"/>
      <c r="F77" s="51">
        <v>9900</v>
      </c>
      <c r="G77" s="52">
        <f>F77</f>
        <v>9900</v>
      </c>
      <c r="H77" s="53" t="s">
        <v>18</v>
      </c>
      <c r="I77" s="11" t="s">
        <v>426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1:31" ht="18">
      <c r="A78" s="43"/>
      <c r="B78" s="73" t="s">
        <v>19</v>
      </c>
      <c r="C78" s="33"/>
      <c r="D78" s="38"/>
      <c r="E78" s="25"/>
      <c r="F78" s="25" t="s">
        <v>19</v>
      </c>
      <c r="G78" s="25"/>
      <c r="H78" s="25"/>
      <c r="I78" s="25" t="s">
        <v>19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1:31" s="83" customFormat="1" ht="18">
      <c r="A79" s="78">
        <v>27</v>
      </c>
      <c r="B79" s="81" t="s">
        <v>125</v>
      </c>
      <c r="C79" s="80">
        <v>9900</v>
      </c>
      <c r="D79" s="80">
        <v>9900</v>
      </c>
      <c r="E79" s="79" t="s">
        <v>16</v>
      </c>
      <c r="F79" s="79" t="s">
        <v>126</v>
      </c>
      <c r="G79" s="79" t="str">
        <f>F79</f>
        <v>นายจงกล นครรัมย์</v>
      </c>
      <c r="H79" s="81" t="s">
        <v>17</v>
      </c>
      <c r="I79" s="81" t="s">
        <v>451</v>
      </c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</row>
    <row r="80" spans="1:31" s="83" customFormat="1" ht="18">
      <c r="A80" s="84"/>
      <c r="B80" s="55" t="s">
        <v>425</v>
      </c>
      <c r="C80" s="86"/>
      <c r="D80" s="86"/>
      <c r="E80" s="85"/>
      <c r="F80" s="86">
        <v>9900</v>
      </c>
      <c r="G80" s="87">
        <f>F80</f>
        <v>9900</v>
      </c>
      <c r="H80" s="88" t="s">
        <v>18</v>
      </c>
      <c r="I80" s="11" t="s">
        <v>426</v>
      </c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</row>
    <row r="81" spans="1:31" ht="18">
      <c r="A81" s="41">
        <v>28</v>
      </c>
      <c r="B81" s="50" t="s">
        <v>130</v>
      </c>
      <c r="C81" s="49">
        <v>9000</v>
      </c>
      <c r="D81" s="49">
        <v>9000</v>
      </c>
      <c r="E81" s="19" t="s">
        <v>16</v>
      </c>
      <c r="F81" s="19" t="s">
        <v>131</v>
      </c>
      <c r="G81" s="19" t="str">
        <f t="shared" ref="G81:G82" si="4">F81</f>
        <v>นางนงเยาว์ วิลัยริด</v>
      </c>
      <c r="H81" s="50" t="s">
        <v>17</v>
      </c>
      <c r="I81" s="50" t="s">
        <v>452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8">
      <c r="A82" s="42"/>
      <c r="B82" s="55" t="s">
        <v>425</v>
      </c>
      <c r="C82" s="35"/>
      <c r="D82" s="35"/>
      <c r="E82" s="10"/>
      <c r="F82" s="51">
        <v>9000</v>
      </c>
      <c r="G82" s="52">
        <f t="shared" si="4"/>
        <v>9000</v>
      </c>
      <c r="H82" s="53" t="s">
        <v>18</v>
      </c>
      <c r="I82" s="11" t="s">
        <v>426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8">
      <c r="A83" s="43"/>
      <c r="B83" s="73" t="s">
        <v>19</v>
      </c>
      <c r="C83" s="33"/>
      <c r="D83" s="38"/>
      <c r="E83" s="25"/>
      <c r="F83" s="25" t="s">
        <v>19</v>
      </c>
      <c r="G83" s="25"/>
      <c r="H83" s="25"/>
      <c r="I83" s="25" t="s">
        <v>19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8">
      <c r="A84" s="41">
        <v>29</v>
      </c>
      <c r="B84" s="50" t="s">
        <v>130</v>
      </c>
      <c r="C84" s="49">
        <v>9000</v>
      </c>
      <c r="D84" s="49">
        <v>9000</v>
      </c>
      <c r="E84" s="19" t="s">
        <v>16</v>
      </c>
      <c r="F84" s="19" t="s">
        <v>144</v>
      </c>
      <c r="G84" s="19" t="str">
        <f>F84</f>
        <v>นางพูน ออกรรัมย์</v>
      </c>
      <c r="H84" s="50" t="s">
        <v>17</v>
      </c>
      <c r="I84" s="50" t="s">
        <v>453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8">
      <c r="A85" s="42"/>
      <c r="B85" s="55" t="s">
        <v>425</v>
      </c>
      <c r="C85" s="35"/>
      <c r="D85" s="35"/>
      <c r="E85" s="10"/>
      <c r="F85" s="51">
        <v>9000</v>
      </c>
      <c r="G85" s="52">
        <f>F85</f>
        <v>9000</v>
      </c>
      <c r="H85" s="53" t="s">
        <v>18</v>
      </c>
      <c r="I85" s="11" t="s">
        <v>426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18">
      <c r="A86" s="42"/>
      <c r="B86" s="55"/>
      <c r="C86" s="35"/>
      <c r="D86" s="35"/>
      <c r="E86" s="10"/>
      <c r="F86" s="59"/>
      <c r="G86" s="52"/>
      <c r="H86" s="53"/>
      <c r="I86" s="11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8">
      <c r="A87" s="41">
        <v>30</v>
      </c>
      <c r="B87" s="50" t="s">
        <v>137</v>
      </c>
      <c r="C87" s="49">
        <v>6300</v>
      </c>
      <c r="D87" s="49">
        <v>6300</v>
      </c>
      <c r="E87" s="19" t="s">
        <v>16</v>
      </c>
      <c r="F87" s="70" t="s">
        <v>146</v>
      </c>
      <c r="G87" s="19" t="str">
        <f>F87</f>
        <v>นายเฉลิมพล อาณาเขต</v>
      </c>
      <c r="H87" s="50" t="s">
        <v>17</v>
      </c>
      <c r="I87" s="50" t="s">
        <v>454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8">
      <c r="A88" s="42"/>
      <c r="B88" s="55" t="s">
        <v>425</v>
      </c>
      <c r="C88" s="35"/>
      <c r="D88" s="35"/>
      <c r="E88" s="10"/>
      <c r="F88" s="51">
        <v>6300</v>
      </c>
      <c r="G88" s="52">
        <f>F88</f>
        <v>6300</v>
      </c>
      <c r="H88" s="53" t="s">
        <v>18</v>
      </c>
      <c r="I88" s="11" t="s">
        <v>426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8">
      <c r="A89" s="43"/>
      <c r="B89" s="73" t="s">
        <v>19</v>
      </c>
      <c r="C89" s="33"/>
      <c r="D89" s="38"/>
      <c r="E89" s="25"/>
      <c r="F89" s="25" t="s">
        <v>19</v>
      </c>
      <c r="G89" s="25"/>
      <c r="H89" s="25"/>
      <c r="I89" s="25" t="s">
        <v>19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8">
      <c r="A90" s="41">
        <v>31</v>
      </c>
      <c r="B90" s="50" t="s">
        <v>137</v>
      </c>
      <c r="C90" s="49">
        <v>6300</v>
      </c>
      <c r="D90" s="49">
        <v>6300</v>
      </c>
      <c r="E90" s="19" t="s">
        <v>16</v>
      </c>
      <c r="F90" s="19" t="s">
        <v>138</v>
      </c>
      <c r="G90" s="19" t="str">
        <f>F90</f>
        <v>นางสมจินต์ ปะทิรัมย์</v>
      </c>
      <c r="H90" s="50" t="s">
        <v>17</v>
      </c>
      <c r="I90" s="50" t="s">
        <v>455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8">
      <c r="A91" s="42"/>
      <c r="B91" s="55" t="s">
        <v>425</v>
      </c>
      <c r="C91" s="35"/>
      <c r="D91" s="35"/>
      <c r="E91" s="10"/>
      <c r="F91" s="51">
        <v>6300</v>
      </c>
      <c r="G91" s="52">
        <f>F91</f>
        <v>6300</v>
      </c>
      <c r="H91" s="53" t="s">
        <v>18</v>
      </c>
      <c r="I91" s="11" t="s">
        <v>426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8">
      <c r="A92" s="43"/>
      <c r="B92" s="73" t="s">
        <v>19</v>
      </c>
      <c r="C92" s="33"/>
      <c r="D92" s="38"/>
      <c r="E92" s="25"/>
      <c r="F92" s="25" t="s">
        <v>19</v>
      </c>
      <c r="G92" s="25"/>
      <c r="H92" s="25"/>
      <c r="I92" s="25" t="s">
        <v>19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8">
      <c r="A93" s="41">
        <v>32</v>
      </c>
      <c r="B93" s="50" t="s">
        <v>39</v>
      </c>
      <c r="C93" s="49">
        <v>4200</v>
      </c>
      <c r="D93" s="49">
        <v>4200</v>
      </c>
      <c r="E93" s="19" t="s">
        <v>16</v>
      </c>
      <c r="F93" s="19" t="s">
        <v>287</v>
      </c>
      <c r="G93" s="19" t="str">
        <f>F93</f>
        <v>หจก.ธงชัยโอเอเซลล์แอนด์เซอร์วิส</v>
      </c>
      <c r="H93" s="50" t="s">
        <v>17</v>
      </c>
      <c r="I93" s="50" t="s">
        <v>456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8">
      <c r="A94" s="42"/>
      <c r="B94" s="53" t="s">
        <v>71</v>
      </c>
      <c r="C94" s="35"/>
      <c r="D94" s="35"/>
      <c r="E94" s="10"/>
      <c r="F94" s="51">
        <v>4200</v>
      </c>
      <c r="G94" s="52">
        <f>F94</f>
        <v>4200</v>
      </c>
      <c r="H94" s="53" t="s">
        <v>18</v>
      </c>
      <c r="I94" s="11" t="s">
        <v>457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8">
      <c r="A95" s="43"/>
      <c r="B95" s="73" t="s">
        <v>19</v>
      </c>
      <c r="C95" s="33"/>
      <c r="D95" s="38"/>
      <c r="E95" s="25"/>
      <c r="F95" s="25" t="s">
        <v>19</v>
      </c>
      <c r="G95" s="25"/>
      <c r="H95" s="25"/>
      <c r="I95" s="25" t="s">
        <v>19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s="83" customFormat="1" ht="18">
      <c r="A96" s="108">
        <v>33</v>
      </c>
      <c r="B96" s="81" t="s">
        <v>361</v>
      </c>
      <c r="C96" s="109">
        <v>4720</v>
      </c>
      <c r="D96" s="109">
        <v>4720</v>
      </c>
      <c r="E96" s="79" t="s">
        <v>16</v>
      </c>
      <c r="F96" s="81" t="s">
        <v>287</v>
      </c>
      <c r="G96" s="79" t="str">
        <f>F96</f>
        <v>หจก.ธงชัยโอเอเซลล์แอนด์เซอร์วิส</v>
      </c>
      <c r="H96" s="79" t="s">
        <v>17</v>
      </c>
      <c r="I96" s="79" t="s">
        <v>458</v>
      </c>
      <c r="J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</row>
    <row r="97" spans="1:31" s="83" customFormat="1" ht="18">
      <c r="A97" s="85"/>
      <c r="B97" s="88" t="s">
        <v>40</v>
      </c>
      <c r="C97" s="86"/>
      <c r="D97" s="86"/>
      <c r="E97" s="85"/>
      <c r="F97" s="86">
        <v>4720</v>
      </c>
      <c r="G97" s="87">
        <f>F97</f>
        <v>4720</v>
      </c>
      <c r="H97" s="85" t="s">
        <v>18</v>
      </c>
      <c r="I97" s="85" t="s">
        <v>457</v>
      </c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</row>
    <row r="98" spans="1:31" s="83" customFormat="1" ht="18">
      <c r="A98" s="91"/>
      <c r="B98" s="110" t="s">
        <v>19</v>
      </c>
      <c r="C98" s="93"/>
      <c r="D98" s="91"/>
      <c r="E98" s="91"/>
      <c r="F98" s="91" t="s">
        <v>19</v>
      </c>
      <c r="G98" s="91"/>
      <c r="H98" s="91"/>
      <c r="I98" s="91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</row>
    <row r="99" spans="1:31" ht="18">
      <c r="A99" s="41">
        <v>34</v>
      </c>
      <c r="B99" s="50" t="s">
        <v>459</v>
      </c>
      <c r="C99" s="49">
        <v>3195</v>
      </c>
      <c r="D99" s="49">
        <v>3195</v>
      </c>
      <c r="E99" s="19" t="s">
        <v>16</v>
      </c>
      <c r="F99" s="19" t="s">
        <v>256</v>
      </c>
      <c r="G99" s="19" t="str">
        <f>F99</f>
        <v>หจก.หมั่นกิจพาณิชย์</v>
      </c>
      <c r="H99" s="50" t="s">
        <v>17</v>
      </c>
      <c r="I99" s="50" t="s">
        <v>85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pans="1:31" ht="18">
      <c r="A100" s="42"/>
      <c r="B100" s="53" t="s">
        <v>40</v>
      </c>
      <c r="C100" s="35"/>
      <c r="D100" s="35"/>
      <c r="E100" s="10"/>
      <c r="F100" s="51">
        <v>3195</v>
      </c>
      <c r="G100" s="52">
        <f>F100</f>
        <v>3195</v>
      </c>
      <c r="H100" s="53" t="s">
        <v>18</v>
      </c>
      <c r="I100" s="11" t="s">
        <v>460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pans="1:31" ht="18">
      <c r="A101" s="43"/>
      <c r="B101" s="73" t="s">
        <v>19</v>
      </c>
      <c r="C101" s="33"/>
      <c r="D101" s="38"/>
      <c r="E101" s="25"/>
      <c r="F101" s="25" t="s">
        <v>19</v>
      </c>
      <c r="G101" s="25"/>
      <c r="H101" s="25"/>
      <c r="I101" s="25" t="s">
        <v>19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pans="1:31" ht="18">
      <c r="A102" s="57">
        <v>35</v>
      </c>
      <c r="B102" s="50" t="s">
        <v>75</v>
      </c>
      <c r="C102" s="58">
        <v>9383</v>
      </c>
      <c r="D102" s="58">
        <v>9383</v>
      </c>
      <c r="E102" s="19" t="s">
        <v>16</v>
      </c>
      <c r="F102" s="50" t="s">
        <v>163</v>
      </c>
      <c r="G102" s="19" t="str">
        <f>F102</f>
        <v>บจก.ก้ำหมงเครื่องครัว</v>
      </c>
      <c r="H102" s="19" t="s">
        <v>17</v>
      </c>
      <c r="I102" s="19" t="s">
        <v>461</v>
      </c>
      <c r="J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pans="1:31" ht="18">
      <c r="A103" s="10"/>
      <c r="B103" s="53" t="s">
        <v>19</v>
      </c>
      <c r="C103" s="35"/>
      <c r="D103" s="35"/>
      <c r="E103" s="10"/>
      <c r="F103" s="51">
        <v>9383</v>
      </c>
      <c r="G103" s="52">
        <f>F103</f>
        <v>9383</v>
      </c>
      <c r="H103" s="10" t="s">
        <v>18</v>
      </c>
      <c r="I103" s="10" t="s">
        <v>462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spans="1:31" ht="18">
      <c r="A104" s="25"/>
      <c r="B104" s="73" t="s">
        <v>19</v>
      </c>
      <c r="C104" s="38"/>
      <c r="D104" s="25"/>
      <c r="E104" s="25"/>
      <c r="F104" s="25" t="s">
        <v>19</v>
      </c>
      <c r="G104" s="25"/>
      <c r="H104" s="25"/>
      <c r="I104" s="25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spans="1:31" ht="18">
      <c r="A105" s="57">
        <v>36</v>
      </c>
      <c r="B105" s="50" t="s">
        <v>161</v>
      </c>
      <c r="C105" s="58">
        <v>12184.09</v>
      </c>
      <c r="D105" s="58">
        <v>12184.09</v>
      </c>
      <c r="E105" s="19" t="s">
        <v>16</v>
      </c>
      <c r="F105" s="50" t="s">
        <v>463</v>
      </c>
      <c r="G105" s="19" t="str">
        <f>F105</f>
        <v>หจก.ไพศาลเอ็นจิเนียริ่ง</v>
      </c>
      <c r="H105" s="19" t="s">
        <v>17</v>
      </c>
      <c r="I105" s="19" t="s">
        <v>464</v>
      </c>
      <c r="J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spans="1:31" ht="18">
      <c r="A106" s="10"/>
      <c r="B106" s="53" t="s">
        <v>71</v>
      </c>
      <c r="C106" s="35"/>
      <c r="D106" s="35"/>
      <c r="E106" s="10"/>
      <c r="F106" s="51">
        <v>12184.09</v>
      </c>
      <c r="G106" s="52">
        <f>F106</f>
        <v>12184.09</v>
      </c>
      <c r="H106" s="10" t="s">
        <v>18</v>
      </c>
      <c r="I106" s="10" t="s">
        <v>465</v>
      </c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spans="1:31" ht="18">
      <c r="A107" s="25"/>
      <c r="B107" s="73" t="s">
        <v>19</v>
      </c>
      <c r="C107" s="38"/>
      <c r="D107" s="25"/>
      <c r="E107" s="25"/>
      <c r="F107" s="25" t="s">
        <v>19</v>
      </c>
      <c r="G107" s="25"/>
      <c r="H107" s="25"/>
      <c r="I107" s="25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spans="1:31" ht="18">
      <c r="A108" s="57">
        <v>37</v>
      </c>
      <c r="B108" s="50" t="s">
        <v>153</v>
      </c>
      <c r="C108" s="58">
        <v>4903</v>
      </c>
      <c r="D108" s="58">
        <v>4903</v>
      </c>
      <c r="E108" s="19" t="s">
        <v>16</v>
      </c>
      <c r="F108" s="50" t="s">
        <v>256</v>
      </c>
      <c r="G108" s="19" t="str">
        <f>F108</f>
        <v>หจก.หมั่นกิจพาณิชย์</v>
      </c>
      <c r="H108" s="19" t="s">
        <v>17</v>
      </c>
      <c r="I108" s="19" t="s">
        <v>466</v>
      </c>
      <c r="J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</row>
    <row r="109" spans="1:31" ht="18">
      <c r="A109" s="10"/>
      <c r="B109" s="53" t="s">
        <v>71</v>
      </c>
      <c r="C109" s="35"/>
      <c r="D109" s="35"/>
      <c r="E109" s="10"/>
      <c r="F109" s="51">
        <v>4903</v>
      </c>
      <c r="G109" s="52">
        <f>F109</f>
        <v>4903</v>
      </c>
      <c r="H109" s="10" t="s">
        <v>18</v>
      </c>
      <c r="I109" s="10" t="s">
        <v>465</v>
      </c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</row>
    <row r="110" spans="1:31" ht="18">
      <c r="A110" s="25"/>
      <c r="B110" s="73" t="s">
        <v>19</v>
      </c>
      <c r="C110" s="38"/>
      <c r="D110" s="25"/>
      <c r="E110" s="25"/>
      <c r="F110" s="25" t="s">
        <v>19</v>
      </c>
      <c r="G110" s="25"/>
      <c r="H110" s="25"/>
      <c r="I110" s="25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</row>
    <row r="111" spans="1:31" ht="18">
      <c r="A111" s="41">
        <v>38</v>
      </c>
      <c r="B111" s="50" t="s">
        <v>153</v>
      </c>
      <c r="C111" s="58">
        <v>6900</v>
      </c>
      <c r="D111" s="58">
        <v>6900</v>
      </c>
      <c r="E111" s="19" t="s">
        <v>16</v>
      </c>
      <c r="F111" s="50" t="s">
        <v>256</v>
      </c>
      <c r="G111" s="19" t="str">
        <f>F111</f>
        <v>หจก.หมั่นกิจพาณิชย์</v>
      </c>
      <c r="H111" s="19" t="s">
        <v>17</v>
      </c>
      <c r="I111" s="19" t="s">
        <v>467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</row>
    <row r="112" spans="1:31" ht="18">
      <c r="A112" s="42"/>
      <c r="B112" s="53" t="s">
        <v>19</v>
      </c>
      <c r="C112" s="35"/>
      <c r="D112" s="35"/>
      <c r="E112" s="10"/>
      <c r="F112" s="51">
        <v>6900</v>
      </c>
      <c r="G112" s="52">
        <f>F112</f>
        <v>6900</v>
      </c>
      <c r="H112" s="10" t="s">
        <v>18</v>
      </c>
      <c r="I112" s="10" t="s">
        <v>468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</row>
    <row r="113" spans="1:31" ht="18">
      <c r="A113" s="43"/>
      <c r="B113" s="73" t="s">
        <v>19</v>
      </c>
      <c r="C113" s="38"/>
      <c r="D113" s="25"/>
      <c r="E113" s="25"/>
      <c r="F113" s="25" t="s">
        <v>19</v>
      </c>
      <c r="G113" s="25"/>
      <c r="H113" s="25"/>
      <c r="I113" s="25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</row>
    <row r="114" spans="1:31" ht="18">
      <c r="A114" s="41">
        <v>39</v>
      </c>
      <c r="B114" s="50" t="s">
        <v>410</v>
      </c>
      <c r="C114" s="49">
        <v>1500</v>
      </c>
      <c r="D114" s="49">
        <v>1500</v>
      </c>
      <c r="E114" s="19" t="s">
        <v>16</v>
      </c>
      <c r="F114" s="19" t="s">
        <v>411</v>
      </c>
      <c r="G114" s="19" t="str">
        <f t="shared" ref="G114:G119" si="5">F114</f>
        <v>นายสนิท พิมพ์อักษร</v>
      </c>
      <c r="H114" s="50" t="s">
        <v>17</v>
      </c>
      <c r="I114" s="50" t="s">
        <v>96</v>
      </c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</row>
    <row r="115" spans="1:31" ht="18">
      <c r="A115" s="42"/>
      <c r="B115" s="53" t="s">
        <v>19</v>
      </c>
      <c r="C115" s="35"/>
      <c r="D115" s="35"/>
      <c r="E115" s="10"/>
      <c r="F115" s="51">
        <v>1500</v>
      </c>
      <c r="G115" s="52">
        <f t="shared" si="5"/>
        <v>1500</v>
      </c>
      <c r="H115" s="53" t="s">
        <v>18</v>
      </c>
      <c r="I115" s="11" t="s">
        <v>469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</row>
    <row r="116" spans="1:31" ht="18">
      <c r="A116" s="41">
        <v>40</v>
      </c>
      <c r="B116" s="50" t="s">
        <v>410</v>
      </c>
      <c r="C116" s="49">
        <v>1500</v>
      </c>
      <c r="D116" s="49">
        <v>1500</v>
      </c>
      <c r="E116" s="19" t="s">
        <v>16</v>
      </c>
      <c r="F116" s="19" t="s">
        <v>411</v>
      </c>
      <c r="G116" s="19" t="str">
        <f t="shared" si="5"/>
        <v>นายสนิท พิมพ์อักษร</v>
      </c>
      <c r="H116" s="50" t="s">
        <v>17</v>
      </c>
      <c r="I116" s="50" t="s">
        <v>470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</row>
    <row r="117" spans="1:31" ht="18">
      <c r="A117" s="42"/>
      <c r="B117" s="53" t="s">
        <v>71</v>
      </c>
      <c r="C117" s="35"/>
      <c r="D117" s="35"/>
      <c r="E117" s="10"/>
      <c r="F117" s="51">
        <v>1500</v>
      </c>
      <c r="G117" s="52">
        <f t="shared" si="5"/>
        <v>1500</v>
      </c>
      <c r="H117" s="53" t="s">
        <v>18</v>
      </c>
      <c r="I117" s="11" t="s">
        <v>469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</row>
    <row r="118" spans="1:31" ht="18">
      <c r="A118" s="41">
        <v>41</v>
      </c>
      <c r="B118" s="50" t="s">
        <v>471</v>
      </c>
      <c r="C118" s="58">
        <v>1436</v>
      </c>
      <c r="D118" s="58">
        <v>1436</v>
      </c>
      <c r="E118" s="19" t="s">
        <v>16</v>
      </c>
      <c r="F118" s="50" t="s">
        <v>472</v>
      </c>
      <c r="G118" s="19" t="str">
        <f t="shared" si="5"/>
        <v>ร้านไอเดีย</v>
      </c>
      <c r="H118" s="19" t="s">
        <v>17</v>
      </c>
      <c r="I118" s="19" t="s">
        <v>473</v>
      </c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</row>
    <row r="119" spans="1:31" ht="18">
      <c r="A119" s="42"/>
      <c r="B119" s="53" t="s">
        <v>19</v>
      </c>
      <c r="C119" s="35"/>
      <c r="D119" s="35"/>
      <c r="E119" s="10"/>
      <c r="F119" s="51">
        <v>1436</v>
      </c>
      <c r="G119" s="52">
        <f t="shared" si="5"/>
        <v>1436</v>
      </c>
      <c r="H119" s="10" t="s">
        <v>18</v>
      </c>
      <c r="I119" s="10" t="s">
        <v>469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</row>
    <row r="120" spans="1:31" ht="18">
      <c r="A120" s="43"/>
      <c r="B120" s="73" t="s">
        <v>19</v>
      </c>
      <c r="C120" s="38"/>
      <c r="D120" s="25"/>
      <c r="E120" s="25"/>
      <c r="F120" s="25" t="s">
        <v>19</v>
      </c>
      <c r="G120" s="25"/>
      <c r="H120" s="25"/>
      <c r="I120" s="25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</row>
    <row r="121" spans="1:31" ht="18">
      <c r="A121" s="41">
        <v>42</v>
      </c>
      <c r="B121" s="50" t="s">
        <v>153</v>
      </c>
      <c r="C121" s="58">
        <v>6267</v>
      </c>
      <c r="D121" s="58">
        <v>6267</v>
      </c>
      <c r="E121" s="19" t="s">
        <v>16</v>
      </c>
      <c r="F121" s="50" t="s">
        <v>256</v>
      </c>
      <c r="G121" s="19" t="str">
        <f>F121</f>
        <v>หจก.หมั่นกิจพาณิชย์</v>
      </c>
      <c r="H121" s="19" t="s">
        <v>17</v>
      </c>
      <c r="I121" s="19" t="s">
        <v>474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</row>
    <row r="122" spans="1:31" ht="18">
      <c r="A122" s="42"/>
      <c r="B122" s="53" t="s">
        <v>19</v>
      </c>
      <c r="C122" s="35"/>
      <c r="D122" s="35"/>
      <c r="E122" s="10"/>
      <c r="F122" s="51">
        <v>6267</v>
      </c>
      <c r="G122" s="52">
        <f>F122</f>
        <v>6267</v>
      </c>
      <c r="H122" s="10" t="s">
        <v>18</v>
      </c>
      <c r="I122" s="10" t="s">
        <v>469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</row>
    <row r="123" spans="1:31" ht="18">
      <c r="A123" s="43"/>
      <c r="B123" s="73" t="s">
        <v>19</v>
      </c>
      <c r="C123" s="38"/>
      <c r="D123" s="25"/>
      <c r="E123" s="25"/>
      <c r="F123" s="25" t="s">
        <v>19</v>
      </c>
      <c r="G123" s="25"/>
      <c r="H123" s="25"/>
      <c r="I123" s="25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</row>
    <row r="124" spans="1:31" ht="18">
      <c r="A124" s="41">
        <v>43</v>
      </c>
      <c r="B124" s="50" t="s">
        <v>75</v>
      </c>
      <c r="C124" s="58">
        <v>17515</v>
      </c>
      <c r="D124" s="58">
        <v>17515</v>
      </c>
      <c r="E124" s="19" t="s">
        <v>16</v>
      </c>
      <c r="F124" s="50" t="s">
        <v>163</v>
      </c>
      <c r="G124" s="19" t="str">
        <f>F124</f>
        <v>บจก.ก้ำหมงเครื่องครัว</v>
      </c>
      <c r="H124" s="19" t="s">
        <v>17</v>
      </c>
      <c r="I124" s="19" t="s">
        <v>475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</row>
    <row r="125" spans="1:31" ht="18">
      <c r="A125" s="42"/>
      <c r="B125" s="53" t="s">
        <v>19</v>
      </c>
      <c r="C125" s="35"/>
      <c r="D125" s="35"/>
      <c r="E125" s="10"/>
      <c r="F125" s="51">
        <v>17515</v>
      </c>
      <c r="G125" s="52">
        <f>F125</f>
        <v>17515</v>
      </c>
      <c r="H125" s="10" t="s">
        <v>18</v>
      </c>
      <c r="I125" s="10" t="s">
        <v>469</v>
      </c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</row>
    <row r="126" spans="1:31" ht="18">
      <c r="A126" s="43"/>
      <c r="B126" s="73" t="s">
        <v>19</v>
      </c>
      <c r="C126" s="38"/>
      <c r="D126" s="25"/>
      <c r="E126" s="25"/>
      <c r="F126" s="25" t="s">
        <v>19</v>
      </c>
      <c r="G126" s="25"/>
      <c r="H126" s="25"/>
      <c r="I126" s="25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</row>
    <row r="127" spans="1:31" ht="18">
      <c r="A127" s="41">
        <v>44</v>
      </c>
      <c r="B127" s="50" t="s">
        <v>371</v>
      </c>
      <c r="C127" s="58">
        <v>4901</v>
      </c>
      <c r="D127" s="58">
        <v>4901</v>
      </c>
      <c r="E127" s="19" t="s">
        <v>16</v>
      </c>
      <c r="F127" s="94" t="s">
        <v>476</v>
      </c>
      <c r="G127" s="19" t="str">
        <f>F127</f>
        <v>หจก. เรืองสุขพาณิชย์เซ็นเตอร์</v>
      </c>
      <c r="H127" s="19" t="s">
        <v>17</v>
      </c>
      <c r="I127" s="19" t="s">
        <v>477</v>
      </c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</row>
    <row r="128" spans="1:31" ht="18">
      <c r="A128" s="42"/>
      <c r="B128" s="53" t="s">
        <v>19</v>
      </c>
      <c r="C128" s="35"/>
      <c r="D128" s="35"/>
      <c r="E128" s="10"/>
      <c r="F128" s="51">
        <v>4901</v>
      </c>
      <c r="G128" s="52">
        <f>F128</f>
        <v>4901</v>
      </c>
      <c r="H128" s="10" t="s">
        <v>18</v>
      </c>
      <c r="I128" s="10" t="s">
        <v>469</v>
      </c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</row>
    <row r="129" spans="1:31" ht="18">
      <c r="A129" s="43"/>
      <c r="B129" s="73" t="s">
        <v>19</v>
      </c>
      <c r="C129" s="38"/>
      <c r="D129" s="25"/>
      <c r="E129" s="25"/>
      <c r="F129" s="25" t="s">
        <v>19</v>
      </c>
      <c r="G129" s="25"/>
      <c r="H129" s="25"/>
      <c r="I129" s="25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</row>
    <row r="130" spans="1:31" ht="18">
      <c r="A130" s="41">
        <v>45</v>
      </c>
      <c r="B130" s="50" t="s">
        <v>478</v>
      </c>
      <c r="C130" s="58">
        <v>1216.4000000000001</v>
      </c>
      <c r="D130" s="58">
        <v>1216.4000000000001</v>
      </c>
      <c r="E130" s="19" t="s">
        <v>16</v>
      </c>
      <c r="F130" s="50" t="s">
        <v>479</v>
      </c>
      <c r="G130" s="19" t="str">
        <f>F130</f>
        <v>โรงพิมพ์อาสารักษาดินแดน</v>
      </c>
      <c r="H130" s="19" t="s">
        <v>17</v>
      </c>
      <c r="I130" s="19" t="s">
        <v>480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</row>
    <row r="131" spans="1:31" ht="18">
      <c r="A131" s="42"/>
      <c r="B131" s="53" t="s">
        <v>19</v>
      </c>
      <c r="C131" s="35"/>
      <c r="D131" s="35"/>
      <c r="E131" s="10"/>
      <c r="F131" s="51">
        <v>1216.4000000000001</v>
      </c>
      <c r="G131" s="52">
        <f>F131</f>
        <v>1216.4000000000001</v>
      </c>
      <c r="H131" s="10" t="s">
        <v>18</v>
      </c>
      <c r="I131" s="10" t="s">
        <v>469</v>
      </c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</row>
    <row r="132" spans="1:31" ht="18">
      <c r="A132" s="43"/>
      <c r="B132" s="73" t="s">
        <v>19</v>
      </c>
      <c r="C132" s="38"/>
      <c r="D132" s="25"/>
      <c r="E132" s="25"/>
      <c r="F132" s="25" t="s">
        <v>19</v>
      </c>
      <c r="G132" s="25"/>
      <c r="H132" s="25"/>
      <c r="I132" s="25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</row>
    <row r="133" spans="1:31" ht="18">
      <c r="A133" s="41">
        <v>46</v>
      </c>
      <c r="B133" s="50" t="s">
        <v>481</v>
      </c>
      <c r="C133" s="58">
        <v>6017</v>
      </c>
      <c r="D133" s="58">
        <v>6017</v>
      </c>
      <c r="E133" s="19" t="s">
        <v>16</v>
      </c>
      <c r="F133" s="50" t="s">
        <v>482</v>
      </c>
      <c r="G133" s="19" t="str">
        <f>F133</f>
        <v>บกจ.เรืองแสงไทย</v>
      </c>
      <c r="H133" s="19" t="s">
        <v>17</v>
      </c>
      <c r="I133" s="19" t="s">
        <v>483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</row>
    <row r="134" spans="1:31" ht="18">
      <c r="A134" s="42"/>
      <c r="B134" s="53" t="s">
        <v>19</v>
      </c>
      <c r="C134" s="35"/>
      <c r="D134" s="35"/>
      <c r="E134" s="10"/>
      <c r="F134" s="51">
        <v>6017</v>
      </c>
      <c r="G134" s="52">
        <f>F134</f>
        <v>6017</v>
      </c>
      <c r="H134" s="10" t="s">
        <v>18</v>
      </c>
      <c r="I134" s="10" t="s">
        <v>469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</row>
    <row r="135" spans="1:31" ht="18">
      <c r="A135" s="43"/>
      <c r="B135" s="73" t="s">
        <v>19</v>
      </c>
      <c r="C135" s="38"/>
      <c r="D135" s="25"/>
      <c r="E135" s="25"/>
      <c r="F135" s="25" t="s">
        <v>19</v>
      </c>
      <c r="G135" s="25"/>
      <c r="H135" s="25"/>
      <c r="I135" s="25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</row>
    <row r="136" spans="1:31" ht="18">
      <c r="A136" s="41">
        <v>47</v>
      </c>
      <c r="B136" s="50" t="s">
        <v>153</v>
      </c>
      <c r="C136" s="58">
        <v>13520</v>
      </c>
      <c r="D136" s="58">
        <v>13520</v>
      </c>
      <c r="E136" s="19" t="s">
        <v>16</v>
      </c>
      <c r="F136" s="50" t="s">
        <v>154</v>
      </c>
      <c r="G136" s="19" t="str">
        <f>F136</f>
        <v>บจก.ผลบุญ ออฟฟิศ อิควิปเม้นท์</v>
      </c>
      <c r="H136" s="19" t="s">
        <v>17</v>
      </c>
      <c r="I136" s="19" t="s">
        <v>484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</row>
    <row r="137" spans="1:31" ht="18">
      <c r="A137" s="42"/>
      <c r="B137" s="53" t="s">
        <v>19</v>
      </c>
      <c r="C137" s="35"/>
      <c r="D137" s="35"/>
      <c r="E137" s="10"/>
      <c r="F137" s="51">
        <v>13520</v>
      </c>
      <c r="G137" s="52">
        <f>F137</f>
        <v>13520</v>
      </c>
      <c r="H137" s="10" t="s">
        <v>18</v>
      </c>
      <c r="I137" s="10" t="s">
        <v>469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</row>
    <row r="138" spans="1:31" ht="18">
      <c r="A138" s="43"/>
      <c r="B138" s="73" t="s">
        <v>19</v>
      </c>
      <c r="C138" s="38"/>
      <c r="D138" s="25"/>
      <c r="E138" s="25"/>
      <c r="F138" s="25" t="s">
        <v>19</v>
      </c>
      <c r="G138" s="25"/>
      <c r="H138" s="25"/>
      <c r="I138" s="25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</row>
    <row r="139" spans="1:31" ht="18">
      <c r="A139" s="41">
        <v>48</v>
      </c>
      <c r="B139" s="50" t="s">
        <v>361</v>
      </c>
      <c r="C139" s="58">
        <v>4750</v>
      </c>
      <c r="D139" s="58">
        <v>4750</v>
      </c>
      <c r="E139" s="19" t="s">
        <v>16</v>
      </c>
      <c r="F139" s="50" t="s">
        <v>287</v>
      </c>
      <c r="G139" s="19" t="str">
        <f>F139</f>
        <v>หจก.ธงชัยโอเอเซลล์แอนด์เซอร์วิส</v>
      </c>
      <c r="H139" s="19" t="s">
        <v>17</v>
      </c>
      <c r="I139" s="19" t="s">
        <v>485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</row>
    <row r="140" spans="1:31" ht="18">
      <c r="A140" s="42"/>
      <c r="B140" s="53" t="s">
        <v>19</v>
      </c>
      <c r="C140" s="35"/>
      <c r="D140" s="35"/>
      <c r="E140" s="10"/>
      <c r="F140" s="51">
        <v>4750</v>
      </c>
      <c r="G140" s="52">
        <f>F140</f>
        <v>4750</v>
      </c>
      <c r="H140" s="10" t="s">
        <v>18</v>
      </c>
      <c r="I140" s="10" t="s">
        <v>486</v>
      </c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</row>
    <row r="141" spans="1:31" ht="18">
      <c r="A141" s="41">
        <v>49</v>
      </c>
      <c r="B141" s="50" t="s">
        <v>487</v>
      </c>
      <c r="C141" s="58">
        <v>1540</v>
      </c>
      <c r="D141" s="58">
        <v>1540</v>
      </c>
      <c r="E141" s="19" t="s">
        <v>16</v>
      </c>
      <c r="F141" s="50" t="s">
        <v>488</v>
      </c>
      <c r="G141" s="19" t="str">
        <f>F141</f>
        <v>ร้านน้ำดื่มสวัสดี</v>
      </c>
      <c r="H141" s="19" t="s">
        <v>17</v>
      </c>
      <c r="I141" s="19" t="s">
        <v>489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</row>
    <row r="142" spans="1:31" ht="18">
      <c r="A142" s="42"/>
      <c r="B142" s="53" t="s">
        <v>19</v>
      </c>
      <c r="C142" s="35"/>
      <c r="D142" s="35"/>
      <c r="E142" s="10"/>
      <c r="F142" s="51">
        <v>1540</v>
      </c>
      <c r="G142" s="52">
        <f>F142</f>
        <v>1540</v>
      </c>
      <c r="H142" s="10" t="s">
        <v>18</v>
      </c>
      <c r="I142" s="10" t="s">
        <v>486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</row>
    <row r="143" spans="1:31" ht="18">
      <c r="A143" s="43"/>
      <c r="B143" s="73" t="s">
        <v>19</v>
      </c>
      <c r="C143" s="38"/>
      <c r="D143" s="25"/>
      <c r="E143" s="25"/>
      <c r="F143" s="25" t="s">
        <v>19</v>
      </c>
      <c r="G143" s="25"/>
      <c r="H143" s="25"/>
      <c r="I143" s="25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</row>
    <row r="144" spans="1:31" ht="18">
      <c r="A144" s="41">
        <v>50</v>
      </c>
      <c r="B144" s="50" t="s">
        <v>490</v>
      </c>
      <c r="C144" s="49">
        <v>14310.72</v>
      </c>
      <c r="D144" s="49">
        <v>14310.72</v>
      </c>
      <c r="E144" s="19" t="s">
        <v>16</v>
      </c>
      <c r="F144" s="19" t="s">
        <v>491</v>
      </c>
      <c r="G144" s="19" t="str">
        <f>F144</f>
        <v>บริษัทคิงยนต์บุรีรัมย์จำกัด</v>
      </c>
      <c r="H144" s="50" t="s">
        <v>17</v>
      </c>
      <c r="I144" s="50" t="s">
        <v>103</v>
      </c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</row>
    <row r="145" spans="1:31" ht="18">
      <c r="A145" s="42"/>
      <c r="B145" s="53" t="s">
        <v>69</v>
      </c>
      <c r="C145" s="35"/>
      <c r="D145" s="35"/>
      <c r="E145" s="10"/>
      <c r="F145" s="51">
        <v>14310.72</v>
      </c>
      <c r="G145" s="52">
        <f>F145</f>
        <v>14310.72</v>
      </c>
      <c r="H145" s="53" t="s">
        <v>18</v>
      </c>
      <c r="I145" s="11" t="s">
        <v>492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</row>
    <row r="146" spans="1:31" ht="18">
      <c r="A146" s="41">
        <v>51</v>
      </c>
      <c r="B146" s="50" t="s">
        <v>493</v>
      </c>
      <c r="C146" s="58">
        <v>16000</v>
      </c>
      <c r="D146" s="58">
        <v>16000</v>
      </c>
      <c r="E146" s="19" t="s">
        <v>16</v>
      </c>
      <c r="F146" s="50" t="s">
        <v>494</v>
      </c>
      <c r="G146" s="19" t="str">
        <f>F146</f>
        <v xml:space="preserve">บจก.ด็อกเตอร์ที </v>
      </c>
      <c r="H146" s="19" t="s">
        <v>17</v>
      </c>
      <c r="I146" s="19" t="s">
        <v>495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</row>
    <row r="147" spans="1:31" ht="18">
      <c r="A147" s="42"/>
      <c r="B147" s="53" t="s">
        <v>19</v>
      </c>
      <c r="C147" s="35"/>
      <c r="D147" s="35"/>
      <c r="E147" s="10"/>
      <c r="F147" s="51">
        <v>16000</v>
      </c>
      <c r="G147" s="52">
        <f>F147</f>
        <v>16000</v>
      </c>
      <c r="H147" s="10" t="s">
        <v>18</v>
      </c>
      <c r="I147" s="10" t="s">
        <v>492</v>
      </c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</row>
    <row r="148" spans="1:31" ht="18">
      <c r="A148" s="43"/>
      <c r="B148" s="73" t="s">
        <v>19</v>
      </c>
      <c r="C148" s="38"/>
      <c r="D148" s="25"/>
      <c r="E148" s="25"/>
      <c r="F148" s="25" t="s">
        <v>19</v>
      </c>
      <c r="G148" s="25"/>
      <c r="H148" s="25"/>
      <c r="I148" s="25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</row>
    <row r="149" spans="1:31" ht="18">
      <c r="A149" s="41">
        <v>52</v>
      </c>
      <c r="B149" s="50" t="s">
        <v>496</v>
      </c>
      <c r="C149" s="58">
        <v>19375</v>
      </c>
      <c r="D149" s="58">
        <v>19375</v>
      </c>
      <c r="E149" s="19" t="s">
        <v>16</v>
      </c>
      <c r="F149" s="50" t="s">
        <v>256</v>
      </c>
      <c r="G149" s="19" t="str">
        <f>F149</f>
        <v>หจก.หมั่นกิจพาณิชย์</v>
      </c>
      <c r="H149" s="19" t="s">
        <v>17</v>
      </c>
      <c r="I149" s="19" t="s">
        <v>497</v>
      </c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</row>
    <row r="150" spans="1:31" ht="18">
      <c r="A150" s="42"/>
      <c r="B150" s="53" t="s">
        <v>19</v>
      </c>
      <c r="C150" s="35"/>
      <c r="D150" s="35"/>
      <c r="E150" s="10"/>
      <c r="F150" s="51">
        <v>19375</v>
      </c>
      <c r="G150" s="52">
        <f>F150</f>
        <v>19375</v>
      </c>
      <c r="H150" s="10" t="s">
        <v>18</v>
      </c>
      <c r="I150" s="10" t="s">
        <v>498</v>
      </c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</row>
    <row r="151" spans="1:31" ht="18">
      <c r="A151" s="43"/>
      <c r="B151" s="73" t="s">
        <v>19</v>
      </c>
      <c r="C151" s="38"/>
      <c r="D151" s="25"/>
      <c r="E151" s="25"/>
      <c r="F151" s="25" t="s">
        <v>19</v>
      </c>
      <c r="G151" s="25"/>
      <c r="H151" s="25"/>
      <c r="I151" s="25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</row>
    <row r="152" spans="1:31" ht="18">
      <c r="A152" s="41">
        <v>53</v>
      </c>
      <c r="B152" s="50" t="s">
        <v>459</v>
      </c>
      <c r="C152" s="49">
        <v>2960</v>
      </c>
      <c r="D152" s="49">
        <v>2960</v>
      </c>
      <c r="E152" s="19" t="s">
        <v>16</v>
      </c>
      <c r="F152" s="19" t="s">
        <v>256</v>
      </c>
      <c r="G152" s="19" t="str">
        <f>F152</f>
        <v>หจก.หมั่นกิจพาณิชย์</v>
      </c>
      <c r="H152" s="50" t="s">
        <v>17</v>
      </c>
      <c r="I152" s="50" t="s">
        <v>105</v>
      </c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</row>
    <row r="153" spans="1:31" ht="18">
      <c r="A153" s="42"/>
      <c r="B153" s="53" t="s">
        <v>19</v>
      </c>
      <c r="C153" s="35"/>
      <c r="D153" s="35"/>
      <c r="E153" s="10"/>
      <c r="F153" s="51">
        <v>2960</v>
      </c>
      <c r="G153" s="52">
        <f>F153</f>
        <v>2960</v>
      </c>
      <c r="H153" s="53" t="s">
        <v>18</v>
      </c>
      <c r="I153" s="11" t="s">
        <v>499</v>
      </c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</row>
    <row r="154" spans="1:31" ht="18">
      <c r="A154" s="43"/>
      <c r="B154" s="73" t="s">
        <v>19</v>
      </c>
      <c r="C154" s="33"/>
      <c r="D154" s="38"/>
      <c r="E154" s="25"/>
      <c r="F154" s="25" t="s">
        <v>19</v>
      </c>
      <c r="G154" s="25"/>
      <c r="H154" s="25"/>
      <c r="I154" s="25" t="s">
        <v>19</v>
      </c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</row>
    <row r="155" spans="1:31" ht="18">
      <c r="A155" s="41">
        <v>54</v>
      </c>
      <c r="B155" s="50" t="s">
        <v>410</v>
      </c>
      <c r="C155" s="49">
        <v>1700</v>
      </c>
      <c r="D155" s="49">
        <v>1700</v>
      </c>
      <c r="E155" s="19" t="s">
        <v>16</v>
      </c>
      <c r="F155" s="19" t="s">
        <v>411</v>
      </c>
      <c r="G155" s="19" t="str">
        <f>F155</f>
        <v>นายสนิท พิมพ์อักษร</v>
      </c>
      <c r="H155" s="50" t="s">
        <v>17</v>
      </c>
      <c r="I155" s="50" t="s">
        <v>107</v>
      </c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</row>
    <row r="156" spans="1:31" ht="18">
      <c r="A156" s="42"/>
      <c r="B156" s="53" t="s">
        <v>40</v>
      </c>
      <c r="C156" s="35"/>
      <c r="D156" s="35"/>
      <c r="E156" s="10"/>
      <c r="F156" s="51">
        <v>1700</v>
      </c>
      <c r="G156" s="52">
        <f>F156</f>
        <v>1700</v>
      </c>
      <c r="H156" s="53" t="s">
        <v>18</v>
      </c>
      <c r="I156" s="11" t="s">
        <v>499</v>
      </c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</row>
    <row r="157" spans="1:31" ht="18">
      <c r="A157" s="43"/>
      <c r="B157" s="73" t="s">
        <v>19</v>
      </c>
      <c r="C157" s="33"/>
      <c r="D157" s="38"/>
      <c r="E157" s="25"/>
      <c r="F157" s="25" t="s">
        <v>19</v>
      </c>
      <c r="G157" s="25"/>
      <c r="H157" s="25"/>
      <c r="I157" s="25" t="s">
        <v>19</v>
      </c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</row>
    <row r="158" spans="1:31" ht="18">
      <c r="A158" s="41">
        <v>55</v>
      </c>
      <c r="B158" s="50" t="s">
        <v>500</v>
      </c>
      <c r="C158" s="49">
        <v>6750</v>
      </c>
      <c r="D158" s="49">
        <v>6750</v>
      </c>
      <c r="E158" s="19" t="s">
        <v>16</v>
      </c>
      <c r="F158" s="19" t="s">
        <v>501</v>
      </c>
      <c r="G158" s="19" t="str">
        <f>F158</f>
        <v>ร้านนายดีไซน์</v>
      </c>
      <c r="H158" s="50" t="s">
        <v>17</v>
      </c>
      <c r="I158" s="50" t="s">
        <v>109</v>
      </c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</row>
    <row r="159" spans="1:31" ht="18">
      <c r="A159" s="42"/>
      <c r="B159" s="53" t="s">
        <v>40</v>
      </c>
      <c r="C159" s="35"/>
      <c r="D159" s="35"/>
      <c r="E159" s="10"/>
      <c r="F159" s="51">
        <v>6750</v>
      </c>
      <c r="G159" s="52">
        <f>F159</f>
        <v>6750</v>
      </c>
      <c r="H159" s="53" t="s">
        <v>18</v>
      </c>
      <c r="I159" s="11" t="s">
        <v>499</v>
      </c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</row>
    <row r="160" spans="1:31" ht="18">
      <c r="A160" s="43"/>
      <c r="B160" s="73" t="s">
        <v>19</v>
      </c>
      <c r="C160" s="33"/>
      <c r="D160" s="38"/>
      <c r="E160" s="25"/>
      <c r="F160" s="25" t="s">
        <v>19</v>
      </c>
      <c r="G160" s="25"/>
      <c r="H160" s="25"/>
      <c r="I160" s="25" t="s">
        <v>19</v>
      </c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</row>
    <row r="161" spans="1:31" ht="18">
      <c r="A161" s="41">
        <v>56</v>
      </c>
      <c r="B161" s="50" t="s">
        <v>502</v>
      </c>
      <c r="C161" s="58">
        <v>3125</v>
      </c>
      <c r="D161" s="58">
        <v>3125</v>
      </c>
      <c r="E161" s="19" t="s">
        <v>16</v>
      </c>
      <c r="F161" s="50" t="s">
        <v>256</v>
      </c>
      <c r="G161" s="19" t="str">
        <f>F161</f>
        <v>หจก.หมั่นกิจพาณิชย์</v>
      </c>
      <c r="H161" s="19" t="s">
        <v>17</v>
      </c>
      <c r="I161" s="19" t="s">
        <v>503</v>
      </c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</row>
    <row r="162" spans="1:31" ht="18">
      <c r="A162" s="42"/>
      <c r="B162" s="53" t="s">
        <v>19</v>
      </c>
      <c r="C162" s="35"/>
      <c r="D162" s="35"/>
      <c r="E162" s="10"/>
      <c r="F162" s="51">
        <v>3125</v>
      </c>
      <c r="G162" s="52">
        <f>F162</f>
        <v>3125</v>
      </c>
      <c r="H162" s="10" t="s">
        <v>18</v>
      </c>
      <c r="I162" s="10" t="s">
        <v>499</v>
      </c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</row>
    <row r="163" spans="1:31" ht="18">
      <c r="A163" s="43"/>
      <c r="B163" s="73" t="s">
        <v>19</v>
      </c>
      <c r="C163" s="38"/>
      <c r="D163" s="25"/>
      <c r="E163" s="25"/>
      <c r="F163" s="25" t="s">
        <v>19</v>
      </c>
      <c r="G163" s="25"/>
      <c r="H163" s="25"/>
      <c r="I163" s="25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</row>
    <row r="165" spans="1:31">
      <c r="G165" s="112">
        <f>G10+G12+G14+G16+G19+G21+G24+G27+G29+G32+G35+G38+G41+G44+G47+G50+G53+G56+G59+G62+G64+G66+G69+G71+G74+G77+G80+G82+G85+G88+G91+G94+G97+G100+G103+G106+G109+G112+G115+G117+G119+G125+G128+G131+G134+G137+G140+G142+G145+G147+G150+G153+G156+G159+G162</f>
        <v>437201.21</v>
      </c>
    </row>
  </sheetData>
  <mergeCells count="8">
    <mergeCell ref="A1:I1"/>
    <mergeCell ref="A2:I2"/>
    <mergeCell ref="A3:I3"/>
    <mergeCell ref="A4:I4"/>
    <mergeCell ref="A5:A7"/>
    <mergeCell ref="B5:B7"/>
    <mergeCell ref="D5:D7"/>
    <mergeCell ref="E5:E7"/>
  </mergeCells>
  <pageMargins left="0.31496062992125984" right="0.31496062992125984" top="0.15748031496062992" bottom="0.19685039370078741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7864-C227-43DC-8998-FE3716F43EFF}">
  <dimension ref="A1:AE144"/>
  <sheetViews>
    <sheetView view="pageBreakPreview" topLeftCell="A17" zoomScale="120" zoomScaleNormal="100" zoomScaleSheetLayoutView="120" workbookViewId="0">
      <selection activeCell="J38" sqref="J38"/>
    </sheetView>
  </sheetViews>
  <sheetFormatPr defaultColWidth="9.140625" defaultRowHeight="16.5"/>
  <cols>
    <col min="1" max="1" width="5.42578125" style="13" customWidth="1"/>
    <col min="2" max="2" width="23.140625" style="106" customWidth="1"/>
    <col min="3" max="3" width="13.85546875" style="13" customWidth="1"/>
    <col min="4" max="5" width="9.5703125" style="13" customWidth="1"/>
    <col min="6" max="6" width="16.85546875" style="13" customWidth="1"/>
    <col min="7" max="7" width="19.140625" style="13" customWidth="1"/>
    <col min="8" max="8" width="15.140625" style="13" customWidth="1"/>
    <col min="9" max="9" width="22.140625" style="13" customWidth="1"/>
    <col min="10" max="16384" width="9.140625" style="13"/>
  </cols>
  <sheetData>
    <row r="1" spans="1:31" s="1" customFormat="1" ht="23.25">
      <c r="A1" s="64" t="s">
        <v>1</v>
      </c>
      <c r="B1" s="64"/>
      <c r="C1" s="64"/>
      <c r="D1" s="64"/>
      <c r="E1" s="64"/>
      <c r="F1" s="64"/>
      <c r="G1" s="64"/>
      <c r="H1" s="64"/>
      <c r="I1" s="64"/>
    </row>
    <row r="2" spans="1:31" s="1" customFormat="1" ht="23.25">
      <c r="A2" s="65" t="s">
        <v>504</v>
      </c>
      <c r="B2" s="65"/>
      <c r="C2" s="65"/>
      <c r="D2" s="65"/>
      <c r="E2" s="65"/>
      <c r="F2" s="65"/>
      <c r="G2" s="65"/>
      <c r="H2" s="65"/>
      <c r="I2" s="65"/>
    </row>
    <row r="3" spans="1:31" s="1" customFormat="1" ht="21.75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</row>
    <row r="4" spans="1:31" s="1" customFormat="1" ht="21.75" customHeight="1">
      <c r="A4" s="65" t="s">
        <v>505</v>
      </c>
      <c r="B4" s="65"/>
      <c r="C4" s="65"/>
      <c r="D4" s="65"/>
      <c r="E4" s="65"/>
      <c r="F4" s="65"/>
      <c r="G4" s="65"/>
      <c r="H4" s="65"/>
      <c r="I4" s="65"/>
    </row>
    <row r="5" spans="1:31" s="3" customFormat="1" ht="18.75">
      <c r="A5" s="66" t="s">
        <v>2</v>
      </c>
      <c r="B5" s="98" t="s">
        <v>3</v>
      </c>
      <c r="C5" s="2" t="s">
        <v>4</v>
      </c>
      <c r="D5" s="66" t="s">
        <v>7</v>
      </c>
      <c r="E5" s="68" t="s">
        <v>8</v>
      </c>
      <c r="F5" s="2" t="s">
        <v>9</v>
      </c>
      <c r="G5" s="2" t="s">
        <v>11</v>
      </c>
      <c r="H5" s="2" t="s">
        <v>0</v>
      </c>
      <c r="I5" s="2" t="s">
        <v>14</v>
      </c>
    </row>
    <row r="6" spans="1:31" s="3" customFormat="1" ht="18.75">
      <c r="A6" s="67"/>
      <c r="B6" s="99"/>
      <c r="C6" s="4" t="s">
        <v>5</v>
      </c>
      <c r="D6" s="67"/>
      <c r="E6" s="69"/>
      <c r="F6" s="4" t="s">
        <v>10</v>
      </c>
      <c r="G6" s="4" t="s">
        <v>12</v>
      </c>
      <c r="H6" s="4" t="s">
        <v>13</v>
      </c>
      <c r="I6" s="4" t="s">
        <v>15</v>
      </c>
    </row>
    <row r="7" spans="1:31" s="3" customFormat="1" ht="18.75">
      <c r="A7" s="67"/>
      <c r="B7" s="99"/>
      <c r="C7" s="4" t="s">
        <v>6</v>
      </c>
      <c r="D7" s="67"/>
      <c r="E7" s="69"/>
      <c r="F7" s="4"/>
      <c r="G7" s="4"/>
      <c r="H7" s="4"/>
      <c r="I7" s="4"/>
    </row>
    <row r="8" spans="1:31" s="3" customFormat="1" ht="18.75">
      <c r="A8" s="5" t="s">
        <v>22</v>
      </c>
      <c r="B8" s="100" t="s">
        <v>23</v>
      </c>
      <c r="C8" s="6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pans="1:31" ht="18">
      <c r="A9" s="16">
        <v>1</v>
      </c>
      <c r="B9" s="101" t="s">
        <v>65</v>
      </c>
      <c r="C9" s="48">
        <v>9000</v>
      </c>
      <c r="D9" s="48">
        <v>9000</v>
      </c>
      <c r="E9" s="19" t="s">
        <v>16</v>
      </c>
      <c r="F9" s="20" t="s">
        <v>44</v>
      </c>
      <c r="G9" s="20" t="str">
        <f t="shared" ref="G9:G16" si="0">F9</f>
        <v>นายดุสิต  ประโลมรัมย์</v>
      </c>
      <c r="H9" s="47" t="s">
        <v>17</v>
      </c>
      <c r="I9" s="47" t="s">
        <v>506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8">
      <c r="A10" s="7"/>
      <c r="B10" s="55" t="s">
        <v>507</v>
      </c>
      <c r="C10" s="14"/>
      <c r="D10" s="14"/>
      <c r="E10" s="10"/>
      <c r="F10" s="44">
        <v>9000</v>
      </c>
      <c r="G10" s="45">
        <f t="shared" si="0"/>
        <v>9000</v>
      </c>
      <c r="H10" s="46" t="s">
        <v>18</v>
      </c>
      <c r="I10" s="11" t="s">
        <v>508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8">
      <c r="A11" s="41">
        <v>2</v>
      </c>
      <c r="B11" s="50" t="s">
        <v>65</v>
      </c>
      <c r="C11" s="49">
        <v>9000</v>
      </c>
      <c r="D11" s="49">
        <v>9000</v>
      </c>
      <c r="E11" s="19" t="s">
        <v>16</v>
      </c>
      <c r="F11" s="19" t="s">
        <v>47</v>
      </c>
      <c r="G11" s="19" t="str">
        <f t="shared" si="0"/>
        <v>นายเวชสิทธิ์ ปิตรัมย์</v>
      </c>
      <c r="H11" s="50" t="s">
        <v>17</v>
      </c>
      <c r="I11" s="50" t="s">
        <v>509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8">
      <c r="A12" s="42"/>
      <c r="B12" s="55" t="s">
        <v>507</v>
      </c>
      <c r="C12" s="35"/>
      <c r="D12" s="35"/>
      <c r="E12" s="10"/>
      <c r="F12" s="51">
        <v>9000</v>
      </c>
      <c r="G12" s="52">
        <f t="shared" si="0"/>
        <v>9000</v>
      </c>
      <c r="H12" s="53" t="s">
        <v>18</v>
      </c>
      <c r="I12" s="11" t="s">
        <v>508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s="83" customFormat="1" ht="18">
      <c r="A13" s="78">
        <v>3</v>
      </c>
      <c r="B13" s="81" t="s">
        <v>86</v>
      </c>
      <c r="C13" s="80">
        <v>6300</v>
      </c>
      <c r="D13" s="80">
        <v>6300</v>
      </c>
      <c r="E13" s="79" t="s">
        <v>16</v>
      </c>
      <c r="F13" s="79" t="s">
        <v>87</v>
      </c>
      <c r="G13" s="79" t="str">
        <f t="shared" si="0"/>
        <v>นางเสงี่ยม แป้นทอง</v>
      </c>
      <c r="H13" s="81" t="s">
        <v>17</v>
      </c>
      <c r="I13" s="81" t="s">
        <v>510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</row>
    <row r="14" spans="1:31" s="83" customFormat="1" ht="18">
      <c r="A14" s="84" t="s">
        <v>19</v>
      </c>
      <c r="B14" s="55" t="s">
        <v>507</v>
      </c>
      <c r="C14" s="86"/>
      <c r="D14" s="86"/>
      <c r="E14" s="85"/>
      <c r="F14" s="86">
        <v>6300</v>
      </c>
      <c r="G14" s="87">
        <f t="shared" si="0"/>
        <v>6300</v>
      </c>
      <c r="H14" s="88" t="s">
        <v>18</v>
      </c>
      <c r="I14" s="11" t="s">
        <v>508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</row>
    <row r="15" spans="1:31" ht="18">
      <c r="A15" s="41">
        <v>4</v>
      </c>
      <c r="B15" s="50" t="s">
        <v>86</v>
      </c>
      <c r="C15" s="49">
        <v>6300</v>
      </c>
      <c r="D15" s="49">
        <v>6300</v>
      </c>
      <c r="E15" s="19" t="s">
        <v>16</v>
      </c>
      <c r="F15" s="19" t="s">
        <v>89</v>
      </c>
      <c r="G15" s="19" t="str">
        <f t="shared" si="0"/>
        <v>นายปราโมทย์ ประโลมรัมย์</v>
      </c>
      <c r="H15" s="50" t="s">
        <v>17</v>
      </c>
      <c r="I15" s="50" t="s">
        <v>511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8">
      <c r="A16" s="42"/>
      <c r="B16" s="55" t="s">
        <v>507</v>
      </c>
      <c r="C16" s="35"/>
      <c r="D16" s="35"/>
      <c r="E16" s="10"/>
      <c r="F16" s="51">
        <v>6300</v>
      </c>
      <c r="G16" s="52">
        <f t="shared" si="0"/>
        <v>6300</v>
      </c>
      <c r="H16" s="53" t="s">
        <v>18</v>
      </c>
      <c r="I16" s="11" t="s">
        <v>508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8">
      <c r="A17" s="43"/>
      <c r="B17" s="73" t="s">
        <v>19</v>
      </c>
      <c r="C17" s="33"/>
      <c r="D17" s="38"/>
      <c r="E17" s="25"/>
      <c r="F17" s="25" t="s">
        <v>19</v>
      </c>
      <c r="G17" s="25"/>
      <c r="H17" s="25"/>
      <c r="I17" s="25" t="s">
        <v>19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s="83" customFormat="1" ht="18">
      <c r="A18" s="78">
        <v>5</v>
      </c>
      <c r="B18" s="81" t="s">
        <v>86</v>
      </c>
      <c r="C18" s="80">
        <v>9000</v>
      </c>
      <c r="D18" s="80">
        <v>9000</v>
      </c>
      <c r="E18" s="79" t="s">
        <v>16</v>
      </c>
      <c r="F18" s="79" t="s">
        <v>206</v>
      </c>
      <c r="G18" s="79" t="str">
        <f t="shared" ref="G18:G19" si="1">F18</f>
        <v>น.ส.ปณิฏฐา ออกรรัมย์</v>
      </c>
      <c r="H18" s="81" t="s">
        <v>17</v>
      </c>
      <c r="I18" s="81" t="s">
        <v>382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</row>
    <row r="19" spans="1:31" s="83" customFormat="1" ht="18">
      <c r="A19" s="84" t="s">
        <v>19</v>
      </c>
      <c r="B19" s="55" t="s">
        <v>507</v>
      </c>
      <c r="C19" s="86"/>
      <c r="D19" s="86"/>
      <c r="E19" s="85"/>
      <c r="F19" s="86">
        <v>9000</v>
      </c>
      <c r="G19" s="87">
        <f t="shared" si="1"/>
        <v>9000</v>
      </c>
      <c r="H19" s="88" t="s">
        <v>18</v>
      </c>
      <c r="I19" s="11" t="s">
        <v>508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</row>
    <row r="20" spans="1:31" ht="18">
      <c r="A20" s="41">
        <v>6</v>
      </c>
      <c r="B20" s="50" t="s">
        <v>137</v>
      </c>
      <c r="C20" s="49">
        <v>6300</v>
      </c>
      <c r="D20" s="49">
        <v>6300</v>
      </c>
      <c r="E20" s="19" t="s">
        <v>16</v>
      </c>
      <c r="F20" s="19" t="s">
        <v>138</v>
      </c>
      <c r="G20" s="19" t="str">
        <f>F20</f>
        <v>นางสมจินต์ ปะทิรัมย์</v>
      </c>
      <c r="H20" s="50" t="s">
        <v>17</v>
      </c>
      <c r="I20" s="50" t="s">
        <v>512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8">
      <c r="A21" s="42"/>
      <c r="B21" s="55" t="s">
        <v>507</v>
      </c>
      <c r="C21" s="35"/>
      <c r="D21" s="35"/>
      <c r="E21" s="10"/>
      <c r="F21" s="51">
        <v>6300</v>
      </c>
      <c r="G21" s="52">
        <f>F21</f>
        <v>6300</v>
      </c>
      <c r="H21" s="53" t="s">
        <v>18</v>
      </c>
      <c r="I21" s="11" t="s">
        <v>508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8">
      <c r="A22" s="43"/>
      <c r="B22" s="73" t="s">
        <v>19</v>
      </c>
      <c r="C22" s="33"/>
      <c r="D22" s="38"/>
      <c r="E22" s="25"/>
      <c r="F22" s="25" t="s">
        <v>19</v>
      </c>
      <c r="G22" s="25"/>
      <c r="H22" s="25"/>
      <c r="I22" s="25" t="s">
        <v>19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8">
      <c r="A23" s="41">
        <v>7</v>
      </c>
      <c r="B23" s="50" t="s">
        <v>130</v>
      </c>
      <c r="C23" s="49">
        <v>9000</v>
      </c>
      <c r="D23" s="49">
        <v>9000</v>
      </c>
      <c r="E23" s="19" t="s">
        <v>16</v>
      </c>
      <c r="F23" s="19" t="s">
        <v>131</v>
      </c>
      <c r="G23" s="19" t="str">
        <f t="shared" ref="G23:G24" si="2">F23</f>
        <v>นางนงเยาว์ วิลัยริด</v>
      </c>
      <c r="H23" s="50" t="s">
        <v>17</v>
      </c>
      <c r="I23" s="50" t="s">
        <v>513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8">
      <c r="A24" s="42"/>
      <c r="B24" s="55" t="s">
        <v>507</v>
      </c>
      <c r="C24" s="35"/>
      <c r="D24" s="35"/>
      <c r="E24" s="10"/>
      <c r="F24" s="51">
        <v>9000</v>
      </c>
      <c r="G24" s="52">
        <f t="shared" si="2"/>
        <v>9000</v>
      </c>
      <c r="H24" s="53" t="s">
        <v>18</v>
      </c>
      <c r="I24" s="11" t="s">
        <v>508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8">
      <c r="A25" s="43"/>
      <c r="B25" s="73" t="s">
        <v>19</v>
      </c>
      <c r="C25" s="33"/>
      <c r="D25" s="38"/>
      <c r="E25" s="25"/>
      <c r="F25" s="25" t="s">
        <v>19</v>
      </c>
      <c r="G25" s="25"/>
      <c r="H25" s="25"/>
      <c r="I25" s="25" t="s">
        <v>19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8">
      <c r="A26" s="41">
        <v>8</v>
      </c>
      <c r="B26" s="50" t="s">
        <v>130</v>
      </c>
      <c r="C26" s="49">
        <v>9000</v>
      </c>
      <c r="D26" s="49">
        <v>9000</v>
      </c>
      <c r="E26" s="19" t="s">
        <v>16</v>
      </c>
      <c r="F26" s="19" t="s">
        <v>144</v>
      </c>
      <c r="G26" s="19" t="str">
        <f>F26</f>
        <v>นางพูน ออกรรัมย์</v>
      </c>
      <c r="H26" s="50" t="s">
        <v>17</v>
      </c>
      <c r="I26" s="50" t="s">
        <v>514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8">
      <c r="A27" s="42"/>
      <c r="B27" s="55" t="s">
        <v>507</v>
      </c>
      <c r="C27" s="35"/>
      <c r="D27" s="35"/>
      <c r="E27" s="10"/>
      <c r="F27" s="51">
        <v>9000</v>
      </c>
      <c r="G27" s="52">
        <f>F27</f>
        <v>9000</v>
      </c>
      <c r="H27" s="53" t="s">
        <v>18</v>
      </c>
      <c r="I27" s="11" t="s">
        <v>508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8">
      <c r="A28" s="42"/>
      <c r="B28" s="55"/>
      <c r="C28" s="35"/>
      <c r="D28" s="35"/>
      <c r="E28" s="10"/>
      <c r="F28" s="59"/>
      <c r="G28" s="52"/>
      <c r="H28" s="53"/>
      <c r="I28" s="11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s="83" customFormat="1" ht="18">
      <c r="A29" s="78">
        <v>9</v>
      </c>
      <c r="B29" s="81" t="s">
        <v>91</v>
      </c>
      <c r="C29" s="80">
        <v>9000</v>
      </c>
      <c r="D29" s="80">
        <v>9000</v>
      </c>
      <c r="E29" s="79" t="s">
        <v>16</v>
      </c>
      <c r="F29" s="79" t="s">
        <v>92</v>
      </c>
      <c r="G29" s="79" t="str">
        <f>F29</f>
        <v>นายทองพูน ปุรินรัมย์</v>
      </c>
      <c r="H29" s="81" t="s">
        <v>17</v>
      </c>
      <c r="I29" s="81" t="s">
        <v>515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</row>
    <row r="30" spans="1:31" s="83" customFormat="1" ht="18">
      <c r="A30" s="84"/>
      <c r="B30" s="88" t="s">
        <v>94</v>
      </c>
      <c r="C30" s="86"/>
      <c r="D30" s="86"/>
      <c r="E30" s="85"/>
      <c r="F30" s="86">
        <v>9000</v>
      </c>
      <c r="G30" s="87">
        <f>F30</f>
        <v>9000</v>
      </c>
      <c r="H30" s="88" t="s">
        <v>18</v>
      </c>
      <c r="I30" s="11" t="s">
        <v>508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s="83" customFormat="1" ht="18">
      <c r="A31" s="90"/>
      <c r="B31" s="55" t="s">
        <v>507</v>
      </c>
      <c r="C31" s="92"/>
      <c r="D31" s="93"/>
      <c r="E31" s="91"/>
      <c r="F31" s="91" t="s">
        <v>19</v>
      </c>
      <c r="G31" s="91"/>
      <c r="H31" s="91"/>
      <c r="I31" s="91" t="s">
        <v>19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</row>
    <row r="32" spans="1:31" ht="18">
      <c r="A32" s="41">
        <v>10</v>
      </c>
      <c r="B32" s="50" t="s">
        <v>91</v>
      </c>
      <c r="C32" s="49">
        <v>9000</v>
      </c>
      <c r="D32" s="49">
        <v>9000</v>
      </c>
      <c r="E32" s="19" t="s">
        <v>16</v>
      </c>
      <c r="F32" s="70" t="s">
        <v>95</v>
      </c>
      <c r="G32" s="19" t="str">
        <f>F32</f>
        <v>นายออด ไชยรัมย์</v>
      </c>
      <c r="H32" s="50" t="s">
        <v>17</v>
      </c>
      <c r="I32" s="50" t="s">
        <v>516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ht="18">
      <c r="A33" s="42"/>
      <c r="B33" s="53" t="s">
        <v>94</v>
      </c>
      <c r="C33" s="35"/>
      <c r="D33" s="35"/>
      <c r="E33" s="10"/>
      <c r="F33" s="51">
        <v>9000</v>
      </c>
      <c r="G33" s="52">
        <f>F33</f>
        <v>9000</v>
      </c>
      <c r="H33" s="53" t="s">
        <v>18</v>
      </c>
      <c r="I33" s="11" t="s">
        <v>508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ht="18">
      <c r="A34" s="43"/>
      <c r="B34" s="55" t="s">
        <v>507</v>
      </c>
      <c r="C34" s="33"/>
      <c r="D34" s="38"/>
      <c r="E34" s="25"/>
      <c r="F34" s="25" t="s">
        <v>19</v>
      </c>
      <c r="G34" s="25"/>
      <c r="H34" s="25"/>
      <c r="I34" s="25" t="s">
        <v>19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s="114" customFormat="1" ht="18">
      <c r="A35" s="41">
        <v>11</v>
      </c>
      <c r="B35" s="50" t="s">
        <v>110</v>
      </c>
      <c r="C35" s="49">
        <v>9000</v>
      </c>
      <c r="D35" s="49">
        <v>9000</v>
      </c>
      <c r="E35" s="19" t="s">
        <v>16</v>
      </c>
      <c r="F35" s="36" t="s">
        <v>123</v>
      </c>
      <c r="G35" s="19" t="str">
        <f>F35</f>
        <v>นายสัญญา รักษา</v>
      </c>
      <c r="H35" s="50" t="s">
        <v>17</v>
      </c>
      <c r="I35" s="50" t="s">
        <v>517</v>
      </c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</row>
    <row r="36" spans="1:31" s="114" customFormat="1" ht="18">
      <c r="A36" s="42"/>
      <c r="B36" s="55" t="s">
        <v>507</v>
      </c>
      <c r="C36" s="35"/>
      <c r="D36" s="35"/>
      <c r="E36" s="10"/>
      <c r="F36" s="51">
        <v>9000</v>
      </c>
      <c r="G36" s="52">
        <f>F36</f>
        <v>9000</v>
      </c>
      <c r="H36" s="53" t="s">
        <v>18</v>
      </c>
      <c r="I36" s="11" t="s">
        <v>508</v>
      </c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</row>
    <row r="37" spans="1:31" ht="18">
      <c r="A37" s="41">
        <v>12</v>
      </c>
      <c r="B37" s="50" t="s">
        <v>91</v>
      </c>
      <c r="C37" s="49">
        <v>9000</v>
      </c>
      <c r="D37" s="49">
        <v>9000</v>
      </c>
      <c r="E37" s="19" t="s">
        <v>16</v>
      </c>
      <c r="F37" s="36" t="s">
        <v>97</v>
      </c>
      <c r="G37" s="19" t="str">
        <f>F37</f>
        <v>นายรุจิภาส ปิตรัมย์</v>
      </c>
      <c r="H37" s="50" t="s">
        <v>17</v>
      </c>
      <c r="I37" s="50" t="s">
        <v>518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8">
      <c r="A38" s="42"/>
      <c r="B38" s="53" t="s">
        <v>94</v>
      </c>
      <c r="C38" s="35"/>
      <c r="D38" s="35"/>
      <c r="E38" s="10"/>
      <c r="F38" s="51">
        <v>9000</v>
      </c>
      <c r="G38" s="52">
        <f>F38</f>
        <v>9000</v>
      </c>
      <c r="H38" s="53" t="s">
        <v>18</v>
      </c>
      <c r="I38" s="11" t="s">
        <v>508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ht="18">
      <c r="A39" s="43"/>
      <c r="B39" s="55" t="s">
        <v>507</v>
      </c>
      <c r="C39" s="33"/>
      <c r="D39" s="38"/>
      <c r="E39" s="25"/>
      <c r="F39" s="25" t="s">
        <v>19</v>
      </c>
      <c r="G39" s="25"/>
      <c r="H39" s="25"/>
      <c r="I39" s="25" t="s">
        <v>19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ht="18">
      <c r="A40" s="41">
        <v>13</v>
      </c>
      <c r="B40" s="50" t="s">
        <v>91</v>
      </c>
      <c r="C40" s="49">
        <v>9000</v>
      </c>
      <c r="D40" s="49">
        <v>9000</v>
      </c>
      <c r="E40" s="19" t="s">
        <v>16</v>
      </c>
      <c r="F40" s="19" t="s">
        <v>99</v>
      </c>
      <c r="G40" s="19" t="str">
        <f>F40</f>
        <v>นายธง มะโนรัมย์</v>
      </c>
      <c r="H40" s="50" t="s">
        <v>17</v>
      </c>
      <c r="I40" s="50" t="s">
        <v>519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18">
      <c r="A41" s="42"/>
      <c r="B41" s="53" t="s">
        <v>94</v>
      </c>
      <c r="C41" s="35"/>
      <c r="D41" s="35"/>
      <c r="E41" s="10"/>
      <c r="F41" s="51">
        <v>9000</v>
      </c>
      <c r="G41" s="52">
        <f>F41</f>
        <v>9000</v>
      </c>
      <c r="H41" s="53" t="s">
        <v>18</v>
      </c>
      <c r="I41" s="11" t="s">
        <v>508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ht="18">
      <c r="A42" s="72" t="s">
        <v>19</v>
      </c>
      <c r="B42" s="55" t="s">
        <v>507</v>
      </c>
      <c r="C42" s="38"/>
      <c r="D42" s="38"/>
      <c r="E42" s="25"/>
      <c r="F42" s="73"/>
      <c r="G42" s="25"/>
      <c r="H42" s="25"/>
      <c r="I42" s="25"/>
      <c r="J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s="114" customFormat="1" ht="18">
      <c r="A43" s="41">
        <v>14</v>
      </c>
      <c r="B43" s="50" t="s">
        <v>91</v>
      </c>
      <c r="C43" s="49">
        <v>9000</v>
      </c>
      <c r="D43" s="49">
        <v>9000</v>
      </c>
      <c r="E43" s="19" t="s">
        <v>16</v>
      </c>
      <c r="F43" s="19" t="s">
        <v>220</v>
      </c>
      <c r="G43" s="19" t="str">
        <f>F43</f>
        <v>นายอุทิศ หอยมุข</v>
      </c>
      <c r="H43" s="50" t="s">
        <v>17</v>
      </c>
      <c r="I43" s="50" t="s">
        <v>520</v>
      </c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</row>
    <row r="44" spans="1:31" s="114" customFormat="1" ht="18">
      <c r="A44" s="42"/>
      <c r="B44" s="53" t="s">
        <v>94</v>
      </c>
      <c r="C44" s="35"/>
      <c r="D44" s="35"/>
      <c r="E44" s="10"/>
      <c r="F44" s="51">
        <v>9000</v>
      </c>
      <c r="G44" s="52">
        <f>F44</f>
        <v>9000</v>
      </c>
      <c r="H44" s="53" t="s">
        <v>18</v>
      </c>
      <c r="I44" s="11" t="s">
        <v>508</v>
      </c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</row>
    <row r="45" spans="1:31" s="114" customFormat="1" ht="18">
      <c r="A45" s="72" t="s">
        <v>19</v>
      </c>
      <c r="B45" s="56" t="s">
        <v>507</v>
      </c>
      <c r="C45" s="38"/>
      <c r="D45" s="38"/>
      <c r="E45" s="25"/>
      <c r="F45" s="73"/>
      <c r="G45" s="25"/>
      <c r="H45" s="25"/>
      <c r="I45" s="25"/>
      <c r="J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</row>
    <row r="46" spans="1:31" ht="18">
      <c r="A46" s="41">
        <v>15</v>
      </c>
      <c r="B46" s="50" t="s">
        <v>101</v>
      </c>
      <c r="C46" s="49">
        <v>9000</v>
      </c>
      <c r="D46" s="49">
        <v>9000</v>
      </c>
      <c r="E46" s="19" t="s">
        <v>16</v>
      </c>
      <c r="F46" s="115" t="s">
        <v>106</v>
      </c>
      <c r="G46" s="19" t="str">
        <f>F46</f>
        <v>นายสุขสม ปิยารัมย์</v>
      </c>
      <c r="H46" s="50" t="s">
        <v>17</v>
      </c>
      <c r="I46" s="50" t="s">
        <v>521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1:31" ht="18">
      <c r="A47" s="42"/>
      <c r="B47" s="55" t="s">
        <v>507</v>
      </c>
      <c r="C47" s="35"/>
      <c r="D47" s="35"/>
      <c r="E47" s="10"/>
      <c r="F47" s="51">
        <v>9000</v>
      </c>
      <c r="G47" s="52">
        <f>F47</f>
        <v>9000</v>
      </c>
      <c r="H47" s="53" t="s">
        <v>18</v>
      </c>
      <c r="I47" s="11" t="s">
        <v>508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1:31" ht="18">
      <c r="A48" s="43"/>
      <c r="B48" s="73" t="s">
        <v>19</v>
      </c>
      <c r="C48" s="33"/>
      <c r="D48" s="38"/>
      <c r="E48" s="25"/>
      <c r="F48" s="25" t="s">
        <v>19</v>
      </c>
      <c r="G48" s="25"/>
      <c r="H48" s="25"/>
      <c r="I48" s="25" t="s">
        <v>19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1:31" ht="18">
      <c r="A49" s="41">
        <v>16</v>
      </c>
      <c r="B49" s="50" t="s">
        <v>101</v>
      </c>
      <c r="C49" s="49">
        <v>9000</v>
      </c>
      <c r="D49" s="49">
        <v>9000</v>
      </c>
      <c r="E49" s="19" t="s">
        <v>16</v>
      </c>
      <c r="F49" s="19" t="s">
        <v>102</v>
      </c>
      <c r="G49" s="19" t="str">
        <f>F49</f>
        <v>นายประดิษฐ์ กาศรัมย์</v>
      </c>
      <c r="H49" s="50" t="s">
        <v>17</v>
      </c>
      <c r="I49" s="50" t="s">
        <v>522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ht="18">
      <c r="A50" s="42"/>
      <c r="B50" s="55" t="s">
        <v>507</v>
      </c>
      <c r="C50" s="35"/>
      <c r="D50" s="35"/>
      <c r="E50" s="10"/>
      <c r="F50" s="51">
        <v>9000</v>
      </c>
      <c r="G50" s="52">
        <f>F50</f>
        <v>9000</v>
      </c>
      <c r="H50" s="53" t="s">
        <v>18</v>
      </c>
      <c r="I50" s="11" t="s">
        <v>508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8">
      <c r="A51" s="43"/>
      <c r="B51" s="73" t="s">
        <v>19</v>
      </c>
      <c r="C51" s="33"/>
      <c r="D51" s="38"/>
      <c r="E51" s="25"/>
      <c r="F51" s="25" t="s">
        <v>19</v>
      </c>
      <c r="G51" s="25"/>
      <c r="H51" s="25"/>
      <c r="I51" s="25" t="s">
        <v>19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ht="18">
      <c r="A52" s="41">
        <v>17</v>
      </c>
      <c r="B52" s="50" t="s">
        <v>101</v>
      </c>
      <c r="C52" s="49">
        <v>9000</v>
      </c>
      <c r="D52" s="49">
        <v>9000</v>
      </c>
      <c r="E52" s="19" t="s">
        <v>16</v>
      </c>
      <c r="F52" s="36" t="s">
        <v>104</v>
      </c>
      <c r="G52" s="19" t="str">
        <f>F52</f>
        <v>นายราเมศ ไชยโย</v>
      </c>
      <c r="H52" s="50" t="s">
        <v>17</v>
      </c>
      <c r="I52" s="50" t="s">
        <v>523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ht="18">
      <c r="A53" s="42"/>
      <c r="B53" s="55" t="s">
        <v>507</v>
      </c>
      <c r="C53" s="35"/>
      <c r="D53" s="35"/>
      <c r="E53" s="10"/>
      <c r="F53" s="51">
        <v>9000</v>
      </c>
      <c r="G53" s="52">
        <f>F53</f>
        <v>9000</v>
      </c>
      <c r="H53" s="53" t="s">
        <v>18</v>
      </c>
      <c r="I53" s="11" t="s">
        <v>508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ht="18">
      <c r="A54" s="43"/>
      <c r="B54" s="73" t="s">
        <v>19</v>
      </c>
      <c r="C54" s="33"/>
      <c r="D54" s="38"/>
      <c r="E54" s="25"/>
      <c r="F54" s="25" t="s">
        <v>19</v>
      </c>
      <c r="G54" s="25"/>
      <c r="H54" s="25"/>
      <c r="I54" s="25" t="s">
        <v>19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ht="18">
      <c r="A55" s="41">
        <v>18</v>
      </c>
      <c r="B55" s="50" t="s">
        <v>101</v>
      </c>
      <c r="C55" s="49">
        <v>9000</v>
      </c>
      <c r="D55" s="49">
        <v>9000</v>
      </c>
      <c r="E55" s="19" t="s">
        <v>16</v>
      </c>
      <c r="F55" s="36" t="s">
        <v>108</v>
      </c>
      <c r="G55" s="19" t="str">
        <f>F55</f>
        <v>นายบุญส่ง มามุ่งดี</v>
      </c>
      <c r="H55" s="50" t="s">
        <v>17</v>
      </c>
      <c r="I55" s="50" t="s">
        <v>524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ht="18">
      <c r="A56" s="42"/>
      <c r="B56" s="55" t="s">
        <v>507</v>
      </c>
      <c r="C56" s="35"/>
      <c r="D56" s="35"/>
      <c r="E56" s="10"/>
      <c r="F56" s="51">
        <v>9000</v>
      </c>
      <c r="G56" s="52">
        <f>F56</f>
        <v>9000</v>
      </c>
      <c r="H56" s="53" t="s">
        <v>18</v>
      </c>
      <c r="I56" s="11" t="s">
        <v>508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ht="18">
      <c r="A57" s="43"/>
      <c r="B57" s="73" t="s">
        <v>19</v>
      </c>
      <c r="C57" s="33"/>
      <c r="D57" s="38"/>
      <c r="E57" s="25"/>
      <c r="F57" s="25" t="s">
        <v>19</v>
      </c>
      <c r="G57" s="25"/>
      <c r="H57" s="25"/>
      <c r="I57" s="25" t="s">
        <v>19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18">
      <c r="A58" s="41">
        <v>19</v>
      </c>
      <c r="B58" s="50" t="s">
        <v>110</v>
      </c>
      <c r="C58" s="49">
        <v>9000</v>
      </c>
      <c r="D58" s="49">
        <v>9000</v>
      </c>
      <c r="E58" s="19" t="s">
        <v>16</v>
      </c>
      <c r="F58" s="36" t="s">
        <v>111</v>
      </c>
      <c r="G58" s="19" t="str">
        <f t="shared" ref="G58:G63" si="3">F58</f>
        <v>นายชาตุภูมิ ประนมรัมย์</v>
      </c>
      <c r="H58" s="50" t="s">
        <v>17</v>
      </c>
      <c r="I58" s="50" t="s">
        <v>525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18">
      <c r="A59" s="42"/>
      <c r="B59" s="55" t="s">
        <v>507</v>
      </c>
      <c r="C59" s="35"/>
      <c r="D59" s="35"/>
      <c r="E59" s="10"/>
      <c r="F59" s="51">
        <v>9000</v>
      </c>
      <c r="G59" s="52">
        <f t="shared" si="3"/>
        <v>9000</v>
      </c>
      <c r="H59" s="53" t="s">
        <v>18</v>
      </c>
      <c r="I59" s="11" t="s">
        <v>508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ht="18">
      <c r="A60" s="41">
        <v>20</v>
      </c>
      <c r="B60" s="50" t="s">
        <v>110</v>
      </c>
      <c r="C60" s="49">
        <v>9000</v>
      </c>
      <c r="D60" s="49">
        <v>9000</v>
      </c>
      <c r="E60" s="19" t="s">
        <v>16</v>
      </c>
      <c r="F60" s="36" t="s">
        <v>113</v>
      </c>
      <c r="G60" s="19" t="str">
        <f t="shared" si="3"/>
        <v>นายภูริเดช ยิ่งนารัมย์</v>
      </c>
      <c r="H60" s="50" t="s">
        <v>17</v>
      </c>
      <c r="I60" s="50" t="s">
        <v>526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ht="18">
      <c r="A61" s="42"/>
      <c r="B61" s="55" t="s">
        <v>507</v>
      </c>
      <c r="C61" s="35"/>
      <c r="D61" s="35"/>
      <c r="E61" s="10"/>
      <c r="F61" s="51">
        <v>9000</v>
      </c>
      <c r="G61" s="52">
        <f t="shared" si="3"/>
        <v>9000</v>
      </c>
      <c r="H61" s="53" t="s">
        <v>18</v>
      </c>
      <c r="I61" s="11" t="s">
        <v>508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ht="18">
      <c r="A62" s="41">
        <v>21</v>
      </c>
      <c r="B62" s="50" t="s">
        <v>110</v>
      </c>
      <c r="C62" s="49">
        <v>9000</v>
      </c>
      <c r="D62" s="49">
        <v>9000</v>
      </c>
      <c r="E62" s="19" t="s">
        <v>16</v>
      </c>
      <c r="F62" s="19" t="s">
        <v>115</v>
      </c>
      <c r="G62" s="19" t="str">
        <f t="shared" si="3"/>
        <v>นายประยงค์ศักดิ์ ปุลันรัมย์</v>
      </c>
      <c r="H62" s="50" t="s">
        <v>17</v>
      </c>
      <c r="I62" s="50" t="s">
        <v>527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ht="18">
      <c r="A63" s="42"/>
      <c r="B63" s="55" t="s">
        <v>507</v>
      </c>
      <c r="C63" s="35"/>
      <c r="D63" s="35"/>
      <c r="E63" s="10"/>
      <c r="F63" s="51">
        <v>9000</v>
      </c>
      <c r="G63" s="52">
        <f t="shared" si="3"/>
        <v>9000</v>
      </c>
      <c r="H63" s="53" t="s">
        <v>18</v>
      </c>
      <c r="I63" s="11" t="s">
        <v>508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ht="18">
      <c r="A64" s="43"/>
      <c r="B64" s="73" t="s">
        <v>19</v>
      </c>
      <c r="C64" s="33"/>
      <c r="D64" s="38"/>
      <c r="E64" s="25"/>
      <c r="F64" s="25" t="s">
        <v>19</v>
      </c>
      <c r="G64" s="25"/>
      <c r="H64" s="25"/>
      <c r="I64" s="25" t="s">
        <v>19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1:31" ht="18">
      <c r="A65" s="41">
        <v>22</v>
      </c>
      <c r="B65" s="50" t="s">
        <v>110</v>
      </c>
      <c r="C65" s="49">
        <v>9000</v>
      </c>
      <c r="D65" s="49">
        <v>9000</v>
      </c>
      <c r="E65" s="19" t="s">
        <v>16</v>
      </c>
      <c r="F65" s="19" t="s">
        <v>117</v>
      </c>
      <c r="G65" s="19" t="str">
        <f t="shared" ref="G65:G66" si="4">F65</f>
        <v>นายมงคล เปียนรัมย์</v>
      </c>
      <c r="H65" s="50" t="s">
        <v>17</v>
      </c>
      <c r="I65" s="50" t="s">
        <v>528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1:31" ht="18">
      <c r="A66" s="42"/>
      <c r="B66" s="55" t="s">
        <v>507</v>
      </c>
      <c r="C66" s="35"/>
      <c r="D66" s="35"/>
      <c r="E66" s="10"/>
      <c r="F66" s="51">
        <v>9000</v>
      </c>
      <c r="G66" s="52">
        <f t="shared" si="4"/>
        <v>9000</v>
      </c>
      <c r="H66" s="53" t="s">
        <v>18</v>
      </c>
      <c r="I66" s="11" t="s">
        <v>508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1:31" ht="18">
      <c r="A67" s="42"/>
      <c r="B67" s="55"/>
      <c r="C67" s="35"/>
      <c r="D67" s="35"/>
      <c r="E67" s="10"/>
      <c r="F67" s="59"/>
      <c r="G67" s="52"/>
      <c r="H67" s="53"/>
      <c r="I67" s="11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1:31" s="83" customFormat="1" ht="18">
      <c r="A68" s="78">
        <v>23</v>
      </c>
      <c r="B68" s="81" t="s">
        <v>110</v>
      </c>
      <c r="C68" s="80">
        <v>9000</v>
      </c>
      <c r="D68" s="80">
        <v>9000</v>
      </c>
      <c r="E68" s="79" t="s">
        <v>16</v>
      </c>
      <c r="F68" s="116" t="s">
        <v>119</v>
      </c>
      <c r="G68" s="79" t="str">
        <f t="shared" ref="G68:G71" si="5">F68</f>
        <v>นายอติเทพ ปะรุมรัมย์</v>
      </c>
      <c r="H68" s="81" t="s">
        <v>17</v>
      </c>
      <c r="I68" s="81" t="s">
        <v>529</v>
      </c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</row>
    <row r="69" spans="1:31" s="83" customFormat="1" ht="18">
      <c r="A69" s="84"/>
      <c r="B69" s="55" t="s">
        <v>507</v>
      </c>
      <c r="C69" s="86"/>
      <c r="D69" s="86"/>
      <c r="E69" s="85"/>
      <c r="F69" s="93">
        <v>9000</v>
      </c>
      <c r="G69" s="87">
        <f t="shared" si="5"/>
        <v>9000</v>
      </c>
      <c r="H69" s="88" t="s">
        <v>18</v>
      </c>
      <c r="I69" s="11" t="s">
        <v>508</v>
      </c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</row>
    <row r="70" spans="1:31" ht="18">
      <c r="A70" s="41">
        <v>24</v>
      </c>
      <c r="B70" s="50" t="s">
        <v>110</v>
      </c>
      <c r="C70" s="49">
        <v>9000</v>
      </c>
      <c r="D70" s="49">
        <v>9000</v>
      </c>
      <c r="E70" s="19" t="s">
        <v>16</v>
      </c>
      <c r="F70" s="36" t="s">
        <v>121</v>
      </c>
      <c r="G70" s="19" t="str">
        <f t="shared" si="5"/>
        <v>นายสายชล ชาติประสพ</v>
      </c>
      <c r="H70" s="50" t="s">
        <v>17</v>
      </c>
      <c r="I70" s="50" t="s">
        <v>530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1:31" ht="18">
      <c r="A71" s="42"/>
      <c r="B71" s="55" t="s">
        <v>507</v>
      </c>
      <c r="C71" s="35"/>
      <c r="D71" s="35"/>
      <c r="E71" s="10"/>
      <c r="F71" s="51">
        <v>9000</v>
      </c>
      <c r="G71" s="52">
        <f t="shared" si="5"/>
        <v>9000</v>
      </c>
      <c r="H71" s="53" t="s">
        <v>18</v>
      </c>
      <c r="I71" s="11" t="s">
        <v>508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1:31" ht="18">
      <c r="A72" s="41">
        <v>25</v>
      </c>
      <c r="B72" s="50" t="s">
        <v>125</v>
      </c>
      <c r="C72" s="49">
        <v>9900</v>
      </c>
      <c r="D72" s="49">
        <v>9900</v>
      </c>
      <c r="E72" s="19" t="s">
        <v>16</v>
      </c>
      <c r="F72" s="19" t="s">
        <v>133</v>
      </c>
      <c r="G72" s="19" t="str">
        <f>F72</f>
        <v>นายปกรณ์ ปรุดรัมย์</v>
      </c>
      <c r="H72" s="50" t="s">
        <v>17</v>
      </c>
      <c r="I72" s="50" t="s">
        <v>531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1:31" ht="18">
      <c r="A73" s="42"/>
      <c r="B73" s="55" t="s">
        <v>507</v>
      </c>
      <c r="C73" s="35"/>
      <c r="D73" s="35"/>
      <c r="E73" s="10"/>
      <c r="F73" s="51">
        <v>9900</v>
      </c>
      <c r="G73" s="52">
        <f>F73</f>
        <v>9900</v>
      </c>
      <c r="H73" s="53" t="s">
        <v>18</v>
      </c>
      <c r="I73" s="11" t="s">
        <v>508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1:31" ht="18">
      <c r="A74" s="43"/>
      <c r="B74" s="73" t="s">
        <v>19</v>
      </c>
      <c r="C74" s="33"/>
      <c r="D74" s="38"/>
      <c r="E74" s="25"/>
      <c r="F74" s="25" t="s">
        <v>19</v>
      </c>
      <c r="G74" s="25"/>
      <c r="H74" s="25"/>
      <c r="I74" s="25" t="s">
        <v>19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1:31" s="83" customFormat="1" ht="18">
      <c r="A75" s="78">
        <v>26</v>
      </c>
      <c r="B75" s="81" t="s">
        <v>125</v>
      </c>
      <c r="C75" s="80">
        <v>9900</v>
      </c>
      <c r="D75" s="80">
        <v>9900</v>
      </c>
      <c r="E75" s="79" t="s">
        <v>16</v>
      </c>
      <c r="F75" s="79" t="s">
        <v>128</v>
      </c>
      <c r="G75" s="79" t="str">
        <f>F75</f>
        <v>นายวิสาร ปะนมรัมย์</v>
      </c>
      <c r="H75" s="81" t="s">
        <v>17</v>
      </c>
      <c r="I75" s="81" t="s">
        <v>532</v>
      </c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</row>
    <row r="76" spans="1:31" s="83" customFormat="1" ht="18">
      <c r="A76" s="84"/>
      <c r="B76" s="55" t="s">
        <v>507</v>
      </c>
      <c r="C76" s="86"/>
      <c r="D76" s="86"/>
      <c r="E76" s="85"/>
      <c r="F76" s="86">
        <v>9900</v>
      </c>
      <c r="G76" s="87">
        <f>F76</f>
        <v>9900</v>
      </c>
      <c r="H76" s="88" t="s">
        <v>18</v>
      </c>
      <c r="I76" s="11" t="s">
        <v>508</v>
      </c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</row>
    <row r="77" spans="1:31" ht="18">
      <c r="A77" s="41">
        <v>27</v>
      </c>
      <c r="B77" s="50" t="s">
        <v>125</v>
      </c>
      <c r="C77" s="49">
        <v>9900</v>
      </c>
      <c r="D77" s="49">
        <v>9900</v>
      </c>
      <c r="E77" s="19" t="s">
        <v>16</v>
      </c>
      <c r="F77" s="19" t="s">
        <v>140</v>
      </c>
      <c r="G77" s="19" t="str">
        <f>F77</f>
        <v>นายประเดิม สำเร็จรัมย์</v>
      </c>
      <c r="H77" s="50" t="s">
        <v>17</v>
      </c>
      <c r="I77" s="50" t="s">
        <v>533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1:31" ht="18">
      <c r="A78" s="42"/>
      <c r="B78" s="55" t="s">
        <v>507</v>
      </c>
      <c r="C78" s="35"/>
      <c r="D78" s="35"/>
      <c r="E78" s="10"/>
      <c r="F78" s="51">
        <v>9900</v>
      </c>
      <c r="G78" s="52">
        <f>F78</f>
        <v>9900</v>
      </c>
      <c r="H78" s="53" t="s">
        <v>18</v>
      </c>
      <c r="I78" s="11" t="s">
        <v>508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1:31" ht="18">
      <c r="A79" s="43"/>
      <c r="B79" s="73" t="s">
        <v>19</v>
      </c>
      <c r="C79" s="33"/>
      <c r="D79" s="38"/>
      <c r="E79" s="25"/>
      <c r="F79" s="25" t="s">
        <v>19</v>
      </c>
      <c r="G79" s="25"/>
      <c r="H79" s="25"/>
      <c r="I79" s="25" t="s">
        <v>19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1:31" ht="18">
      <c r="A80" s="41">
        <v>28</v>
      </c>
      <c r="B80" s="50" t="s">
        <v>125</v>
      </c>
      <c r="C80" s="49">
        <v>9900</v>
      </c>
      <c r="D80" s="49">
        <v>9900</v>
      </c>
      <c r="E80" s="19" t="s">
        <v>16</v>
      </c>
      <c r="F80" s="19" t="s">
        <v>135</v>
      </c>
      <c r="G80" s="19" t="str">
        <f>F80</f>
        <v>นายพิชิต สำเร็จรัมย์</v>
      </c>
      <c r="H80" s="50" t="s">
        <v>17</v>
      </c>
      <c r="I80" s="50" t="s">
        <v>534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8">
      <c r="A81" s="42"/>
      <c r="B81" s="55" t="s">
        <v>507</v>
      </c>
      <c r="C81" s="35"/>
      <c r="D81" s="35"/>
      <c r="E81" s="10"/>
      <c r="F81" s="51">
        <v>9900</v>
      </c>
      <c r="G81" s="52">
        <f>F81</f>
        <v>9900</v>
      </c>
      <c r="H81" s="53" t="s">
        <v>18</v>
      </c>
      <c r="I81" s="11" t="s">
        <v>508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8">
      <c r="A82" s="42"/>
      <c r="B82" s="53"/>
      <c r="C82" s="35"/>
      <c r="D82" s="35"/>
      <c r="E82" s="10"/>
      <c r="F82" s="51"/>
      <c r="G82" s="52"/>
      <c r="H82" s="53"/>
      <c r="I82" s="10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8">
      <c r="A83" s="41">
        <v>29</v>
      </c>
      <c r="B83" s="50" t="s">
        <v>125</v>
      </c>
      <c r="C83" s="49">
        <v>9900</v>
      </c>
      <c r="D83" s="49">
        <v>9900</v>
      </c>
      <c r="E83" s="19" t="s">
        <v>16</v>
      </c>
      <c r="F83" s="19" t="s">
        <v>142</v>
      </c>
      <c r="G83" s="19" t="str">
        <f>F83</f>
        <v>นายประหยัด เบียนรัมย์</v>
      </c>
      <c r="H83" s="50" t="s">
        <v>17</v>
      </c>
      <c r="I83" s="50" t="s">
        <v>535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8">
      <c r="A84" s="42"/>
      <c r="B84" s="55" t="s">
        <v>507</v>
      </c>
      <c r="C84" s="35"/>
      <c r="D84" s="35"/>
      <c r="E84" s="10"/>
      <c r="F84" s="51">
        <v>9900</v>
      </c>
      <c r="G84" s="52">
        <f>F84</f>
        <v>9900</v>
      </c>
      <c r="H84" s="53" t="s">
        <v>18</v>
      </c>
      <c r="I84" s="11" t="s">
        <v>508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8">
      <c r="A85" s="43"/>
      <c r="B85" s="73" t="s">
        <v>19</v>
      </c>
      <c r="C85" s="33"/>
      <c r="D85" s="38"/>
      <c r="E85" s="25"/>
      <c r="F85" s="25" t="s">
        <v>19</v>
      </c>
      <c r="G85" s="25"/>
      <c r="H85" s="25"/>
      <c r="I85" s="25" t="s">
        <v>19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s="83" customFormat="1" ht="18">
      <c r="A86" s="117">
        <v>30</v>
      </c>
      <c r="B86" s="118" t="s">
        <v>125</v>
      </c>
      <c r="C86" s="119">
        <v>9900</v>
      </c>
      <c r="D86" s="119">
        <v>9900</v>
      </c>
      <c r="E86" s="120" t="s">
        <v>16</v>
      </c>
      <c r="F86" s="120" t="s">
        <v>126</v>
      </c>
      <c r="G86" s="120" t="str">
        <f>F86</f>
        <v>นายจงกล นครรัมย์</v>
      </c>
      <c r="H86" s="118" t="s">
        <v>17</v>
      </c>
      <c r="I86" s="118" t="s">
        <v>536</v>
      </c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</row>
    <row r="87" spans="1:31" s="83" customFormat="1" ht="18">
      <c r="A87" s="121"/>
      <c r="B87" s="122" t="s">
        <v>507</v>
      </c>
      <c r="C87" s="123"/>
      <c r="D87" s="123"/>
      <c r="E87" s="124"/>
      <c r="F87" s="123">
        <v>9900</v>
      </c>
      <c r="G87" s="125">
        <f>F87</f>
        <v>9900</v>
      </c>
      <c r="H87" s="126" t="s">
        <v>18</v>
      </c>
      <c r="I87" s="29" t="s">
        <v>508</v>
      </c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</row>
    <row r="88" spans="1:31" ht="18">
      <c r="A88" s="127">
        <v>31</v>
      </c>
      <c r="B88" s="128" t="s">
        <v>137</v>
      </c>
      <c r="C88" s="129">
        <v>6300</v>
      </c>
      <c r="D88" s="129">
        <v>6300</v>
      </c>
      <c r="E88" s="130" t="s">
        <v>16</v>
      </c>
      <c r="F88" s="12" t="s">
        <v>146</v>
      </c>
      <c r="G88" s="130" t="str">
        <f>F88</f>
        <v>นายเฉลิมพล อาณาเขต</v>
      </c>
      <c r="H88" s="128" t="s">
        <v>17</v>
      </c>
      <c r="I88" s="128" t="s">
        <v>537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8">
      <c r="A89" s="131"/>
      <c r="B89" s="122" t="s">
        <v>507</v>
      </c>
      <c r="C89" s="132"/>
      <c r="D89" s="132"/>
      <c r="E89" s="133"/>
      <c r="F89" s="134">
        <v>6300</v>
      </c>
      <c r="G89" s="135">
        <f>F89</f>
        <v>6300</v>
      </c>
      <c r="H89" s="136" t="s">
        <v>18</v>
      </c>
      <c r="I89" s="29" t="s">
        <v>508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8">
      <c r="A90" s="137"/>
      <c r="B90" s="138" t="s">
        <v>19</v>
      </c>
      <c r="C90" s="139"/>
      <c r="D90" s="140"/>
      <c r="E90" s="141"/>
      <c r="F90" s="141" t="s">
        <v>19</v>
      </c>
      <c r="G90" s="141"/>
      <c r="H90" s="141"/>
      <c r="I90" s="141" t="s">
        <v>19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s="83" customFormat="1" ht="18">
      <c r="A91" s="108">
        <v>32</v>
      </c>
      <c r="B91" s="81" t="s">
        <v>153</v>
      </c>
      <c r="C91" s="109">
        <v>10121</v>
      </c>
      <c r="D91" s="109">
        <v>10121</v>
      </c>
      <c r="E91" s="79" t="s">
        <v>16</v>
      </c>
      <c r="F91" s="81" t="s">
        <v>154</v>
      </c>
      <c r="G91" s="79" t="str">
        <f t="shared" ref="G91:G96" si="6">F91</f>
        <v>บจก.ผลบุญ ออฟฟิศ อิควิปเม้นท์</v>
      </c>
      <c r="H91" s="79" t="s">
        <v>17</v>
      </c>
      <c r="I91" s="79" t="s">
        <v>538</v>
      </c>
      <c r="J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</row>
    <row r="92" spans="1:31" s="83" customFormat="1" ht="18">
      <c r="A92" s="85"/>
      <c r="B92" s="88" t="s">
        <v>40</v>
      </c>
      <c r="C92" s="86"/>
      <c r="D92" s="86"/>
      <c r="E92" s="85"/>
      <c r="F92" s="86">
        <v>10121</v>
      </c>
      <c r="G92" s="87">
        <f t="shared" si="6"/>
        <v>10121</v>
      </c>
      <c r="H92" s="85" t="s">
        <v>18</v>
      </c>
      <c r="I92" s="85" t="s">
        <v>539</v>
      </c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</row>
    <row r="93" spans="1:31" ht="18">
      <c r="A93" s="41">
        <v>33</v>
      </c>
      <c r="B93" s="50" t="s">
        <v>540</v>
      </c>
      <c r="C93" s="49">
        <v>5400</v>
      </c>
      <c r="D93" s="49">
        <v>5400</v>
      </c>
      <c r="E93" s="19" t="s">
        <v>16</v>
      </c>
      <c r="F93" s="19" t="s">
        <v>501</v>
      </c>
      <c r="G93" s="19" t="str">
        <f t="shared" si="6"/>
        <v>ร้านนายดีไซน์</v>
      </c>
      <c r="H93" s="50" t="s">
        <v>17</v>
      </c>
      <c r="I93" s="50" t="s">
        <v>541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8">
      <c r="A94" s="42"/>
      <c r="B94" s="53" t="s">
        <v>19</v>
      </c>
      <c r="C94" s="35"/>
      <c r="D94" s="35"/>
      <c r="E94" s="10"/>
      <c r="F94" s="51">
        <v>5400</v>
      </c>
      <c r="G94" s="52">
        <f t="shared" si="6"/>
        <v>5400</v>
      </c>
      <c r="H94" s="53" t="s">
        <v>18</v>
      </c>
      <c r="I94" s="11" t="s">
        <v>542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s="83" customFormat="1" ht="18">
      <c r="A95" s="108">
        <v>34</v>
      </c>
      <c r="B95" s="81" t="s">
        <v>471</v>
      </c>
      <c r="C95" s="109">
        <v>1547</v>
      </c>
      <c r="D95" s="109">
        <v>1547</v>
      </c>
      <c r="E95" s="79" t="s">
        <v>16</v>
      </c>
      <c r="F95" s="81" t="s">
        <v>543</v>
      </c>
      <c r="G95" s="79" t="str">
        <f t="shared" si="6"/>
        <v>ร้านบุรีรัมย์ไอเดีย</v>
      </c>
      <c r="H95" s="79" t="s">
        <v>17</v>
      </c>
      <c r="I95" s="79" t="s">
        <v>544</v>
      </c>
      <c r="J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</row>
    <row r="96" spans="1:31" s="83" customFormat="1" ht="18">
      <c r="A96" s="85"/>
      <c r="B96" s="88"/>
      <c r="C96" s="86"/>
      <c r="D96" s="86"/>
      <c r="E96" s="85"/>
      <c r="F96" s="86">
        <v>1547</v>
      </c>
      <c r="G96" s="87">
        <f t="shared" si="6"/>
        <v>1547</v>
      </c>
      <c r="H96" s="85" t="s">
        <v>18</v>
      </c>
      <c r="I96" s="85" t="s">
        <v>545</v>
      </c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</row>
    <row r="97" spans="1:31" s="83" customFormat="1" ht="18">
      <c r="A97" s="91"/>
      <c r="B97" s="110" t="s">
        <v>19</v>
      </c>
      <c r="C97" s="93"/>
      <c r="D97" s="91"/>
      <c r="E97" s="91"/>
      <c r="F97" s="91" t="s">
        <v>19</v>
      </c>
      <c r="G97" s="91"/>
      <c r="H97" s="91"/>
      <c r="I97" s="91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</row>
    <row r="98" spans="1:31" s="83" customFormat="1" ht="18">
      <c r="A98" s="108">
        <v>35</v>
      </c>
      <c r="B98" s="81" t="s">
        <v>153</v>
      </c>
      <c r="C98" s="109">
        <v>2265</v>
      </c>
      <c r="D98" s="109">
        <v>2265</v>
      </c>
      <c r="E98" s="79" t="s">
        <v>16</v>
      </c>
      <c r="F98" s="81" t="s">
        <v>543</v>
      </c>
      <c r="G98" s="79" t="str">
        <f>F98</f>
        <v>ร้านบุรีรัมย์ไอเดีย</v>
      </c>
      <c r="H98" s="79" t="s">
        <v>17</v>
      </c>
      <c r="I98" s="79" t="s">
        <v>546</v>
      </c>
      <c r="J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</row>
    <row r="99" spans="1:31" s="83" customFormat="1" ht="18">
      <c r="A99" s="85"/>
      <c r="B99" s="88"/>
      <c r="C99" s="86"/>
      <c r="D99" s="86"/>
      <c r="E99" s="85"/>
      <c r="F99" s="86">
        <v>2265</v>
      </c>
      <c r="G99" s="87">
        <f>F99</f>
        <v>2265</v>
      </c>
      <c r="H99" s="85" t="s">
        <v>18</v>
      </c>
      <c r="I99" s="85" t="s">
        <v>547</v>
      </c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</row>
    <row r="100" spans="1:31" s="83" customFormat="1" ht="18">
      <c r="A100" s="91"/>
      <c r="B100" s="110" t="s">
        <v>19</v>
      </c>
      <c r="C100" s="93"/>
      <c r="D100" s="91"/>
      <c r="E100" s="91"/>
      <c r="F100" s="91" t="s">
        <v>19</v>
      </c>
      <c r="G100" s="91"/>
      <c r="H100" s="91"/>
      <c r="I100" s="91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</row>
    <row r="101" spans="1:31" ht="18">
      <c r="A101" s="41">
        <v>36</v>
      </c>
      <c r="B101" s="50" t="s">
        <v>540</v>
      </c>
      <c r="C101" s="49">
        <v>15000</v>
      </c>
      <c r="D101" s="49">
        <v>15000</v>
      </c>
      <c r="E101" s="19" t="s">
        <v>16</v>
      </c>
      <c r="F101" s="19" t="s">
        <v>245</v>
      </c>
      <c r="G101" s="19" t="str">
        <f t="shared" ref="G101:G106" si="7">F101</f>
        <v>ร้านเต็มที่ดีไซน์</v>
      </c>
      <c r="H101" s="50" t="s">
        <v>17</v>
      </c>
      <c r="I101" s="50" t="s">
        <v>112</v>
      </c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pans="1:31" ht="18">
      <c r="A102" s="42"/>
      <c r="B102" s="53" t="s">
        <v>19</v>
      </c>
      <c r="C102" s="35"/>
      <c r="D102" s="35"/>
      <c r="E102" s="10"/>
      <c r="F102" s="51">
        <v>15000</v>
      </c>
      <c r="G102" s="52">
        <f t="shared" si="7"/>
        <v>15000</v>
      </c>
      <c r="H102" s="53" t="s">
        <v>18</v>
      </c>
      <c r="I102" s="11" t="s">
        <v>547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pans="1:31" ht="18">
      <c r="A103" s="41">
        <v>37</v>
      </c>
      <c r="B103" s="50" t="s">
        <v>548</v>
      </c>
      <c r="C103" s="49">
        <v>72000</v>
      </c>
      <c r="D103" s="49">
        <v>72000</v>
      </c>
      <c r="E103" s="19" t="s">
        <v>16</v>
      </c>
      <c r="F103" s="19" t="s">
        <v>501</v>
      </c>
      <c r="G103" s="19" t="str">
        <f t="shared" si="7"/>
        <v>ร้านนายดีไซน์</v>
      </c>
      <c r="H103" s="50" t="s">
        <v>17</v>
      </c>
      <c r="I103" s="50" t="s">
        <v>114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spans="1:31" ht="18">
      <c r="A104" s="42"/>
      <c r="B104" s="53" t="s">
        <v>19</v>
      </c>
      <c r="C104" s="35"/>
      <c r="D104" s="35"/>
      <c r="E104" s="10"/>
      <c r="F104" s="51">
        <v>72000</v>
      </c>
      <c r="G104" s="52">
        <f t="shared" si="7"/>
        <v>72000</v>
      </c>
      <c r="H104" s="53" t="s">
        <v>18</v>
      </c>
      <c r="I104" s="11" t="s">
        <v>549</v>
      </c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spans="1:31" s="83" customFormat="1" ht="18">
      <c r="A105" s="108">
        <v>38</v>
      </c>
      <c r="B105" s="81" t="s">
        <v>478</v>
      </c>
      <c r="C105" s="109">
        <v>12342</v>
      </c>
      <c r="D105" s="109">
        <v>12342</v>
      </c>
      <c r="E105" s="79" t="s">
        <v>16</v>
      </c>
      <c r="F105" s="81" t="s">
        <v>479</v>
      </c>
      <c r="G105" s="79" t="str">
        <f t="shared" si="7"/>
        <v>โรงพิมพ์อาสารักษาดินแดน</v>
      </c>
      <c r="H105" s="79" t="s">
        <v>17</v>
      </c>
      <c r="I105" s="79" t="s">
        <v>550</v>
      </c>
      <c r="J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</row>
    <row r="106" spans="1:31" s="83" customFormat="1" ht="18">
      <c r="A106" s="85"/>
      <c r="B106" s="88"/>
      <c r="C106" s="86"/>
      <c r="D106" s="86"/>
      <c r="E106" s="85"/>
      <c r="F106" s="86">
        <v>12342</v>
      </c>
      <c r="G106" s="87">
        <f t="shared" si="7"/>
        <v>12342</v>
      </c>
      <c r="H106" s="85" t="s">
        <v>18</v>
      </c>
      <c r="I106" s="85" t="s">
        <v>551</v>
      </c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</row>
    <row r="107" spans="1:31" s="83" customFormat="1" ht="18">
      <c r="A107" s="91"/>
      <c r="B107" s="110" t="s">
        <v>19</v>
      </c>
      <c r="C107" s="93"/>
      <c r="D107" s="91"/>
      <c r="E107" s="91"/>
      <c r="F107" s="91" t="s">
        <v>19</v>
      </c>
      <c r="G107" s="91"/>
      <c r="H107" s="91"/>
      <c r="I107" s="91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</row>
    <row r="108" spans="1:31" s="83" customFormat="1" ht="18">
      <c r="A108" s="108">
        <v>39</v>
      </c>
      <c r="B108" s="81" t="s">
        <v>552</v>
      </c>
      <c r="C108" s="109">
        <v>83378</v>
      </c>
      <c r="D108" s="109">
        <v>83378</v>
      </c>
      <c r="E108" s="79" t="s">
        <v>16</v>
      </c>
      <c r="F108" s="81" t="s">
        <v>553</v>
      </c>
      <c r="G108" s="79" t="str">
        <f>F108</f>
        <v>หจก.เค.อี.เอส.อิเล็กชั่น</v>
      </c>
      <c r="H108" s="79" t="s">
        <v>17</v>
      </c>
      <c r="I108" s="79" t="s">
        <v>554</v>
      </c>
      <c r="J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</row>
    <row r="109" spans="1:31" s="83" customFormat="1" ht="18">
      <c r="A109" s="85"/>
      <c r="B109" s="88"/>
      <c r="C109" s="86"/>
      <c r="D109" s="86"/>
      <c r="E109" s="85"/>
      <c r="F109" s="86">
        <v>83378</v>
      </c>
      <c r="G109" s="87">
        <f>F109</f>
        <v>83378</v>
      </c>
      <c r="H109" s="85" t="s">
        <v>18</v>
      </c>
      <c r="I109" s="85" t="s">
        <v>555</v>
      </c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</row>
    <row r="110" spans="1:31" s="83" customFormat="1" ht="18">
      <c r="A110" s="91"/>
      <c r="B110" s="110" t="s">
        <v>19</v>
      </c>
      <c r="C110" s="93"/>
      <c r="D110" s="91"/>
      <c r="E110" s="91"/>
      <c r="F110" s="91" t="s">
        <v>19</v>
      </c>
      <c r="G110" s="91"/>
      <c r="H110" s="91"/>
      <c r="I110" s="91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</row>
    <row r="111" spans="1:31" ht="18">
      <c r="A111" s="41">
        <v>40</v>
      </c>
      <c r="B111" s="50" t="s">
        <v>548</v>
      </c>
      <c r="C111" s="49">
        <v>33000</v>
      </c>
      <c r="D111" s="49">
        <v>33000</v>
      </c>
      <c r="E111" s="19" t="s">
        <v>16</v>
      </c>
      <c r="F111" s="19" t="s">
        <v>501</v>
      </c>
      <c r="G111" s="19" t="str">
        <f>F111</f>
        <v>ร้านนายดีไซน์</v>
      </c>
      <c r="H111" s="50" t="s">
        <v>17</v>
      </c>
      <c r="I111" s="50" t="s">
        <v>118</v>
      </c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</row>
    <row r="112" spans="1:31" ht="18">
      <c r="A112" s="42"/>
      <c r="B112" s="53" t="s">
        <v>19</v>
      </c>
      <c r="C112" s="35"/>
      <c r="D112" s="35"/>
      <c r="E112" s="10"/>
      <c r="F112" s="51">
        <v>33000</v>
      </c>
      <c r="G112" s="52">
        <f>F112</f>
        <v>33000</v>
      </c>
      <c r="H112" s="53" t="s">
        <v>18</v>
      </c>
      <c r="I112" s="11" t="s">
        <v>555</v>
      </c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</row>
    <row r="113" spans="1:31" s="83" customFormat="1" ht="18">
      <c r="A113" s="108">
        <v>41</v>
      </c>
      <c r="B113" s="81" t="s">
        <v>556</v>
      </c>
      <c r="C113" s="109">
        <v>20180</v>
      </c>
      <c r="D113" s="109">
        <v>20180</v>
      </c>
      <c r="E113" s="79" t="s">
        <v>16</v>
      </c>
      <c r="F113" s="81" t="s">
        <v>553</v>
      </c>
      <c r="G113" s="79" t="str">
        <f>F113</f>
        <v>หจก.เค.อี.เอส.อิเล็กชั่น</v>
      </c>
      <c r="H113" s="79" t="s">
        <v>17</v>
      </c>
      <c r="I113" s="79" t="s">
        <v>557</v>
      </c>
      <c r="J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</row>
    <row r="114" spans="1:31" s="83" customFormat="1" ht="18">
      <c r="A114" s="85"/>
      <c r="B114" s="88" t="s">
        <v>558</v>
      </c>
      <c r="C114" s="86"/>
      <c r="D114" s="86"/>
      <c r="E114" s="85"/>
      <c r="F114" s="86">
        <v>20180</v>
      </c>
      <c r="G114" s="87">
        <f>F114</f>
        <v>20180</v>
      </c>
      <c r="H114" s="85" t="s">
        <v>18</v>
      </c>
      <c r="I114" s="85" t="s">
        <v>555</v>
      </c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</row>
    <row r="115" spans="1:31" s="83" customFormat="1" ht="18">
      <c r="A115" s="91"/>
      <c r="B115" s="110" t="s">
        <v>19</v>
      </c>
      <c r="C115" s="93"/>
      <c r="D115" s="91"/>
      <c r="E115" s="91"/>
      <c r="F115" s="91" t="s">
        <v>19</v>
      </c>
      <c r="G115" s="91"/>
      <c r="H115" s="91"/>
      <c r="I115" s="91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</row>
    <row r="116" spans="1:31" s="83" customFormat="1" ht="18">
      <c r="A116" s="108">
        <v>42</v>
      </c>
      <c r="B116" s="81" t="s">
        <v>284</v>
      </c>
      <c r="C116" s="109">
        <v>87500</v>
      </c>
      <c r="D116" s="109">
        <v>87500</v>
      </c>
      <c r="E116" s="79" t="s">
        <v>16</v>
      </c>
      <c r="F116" s="81" t="s">
        <v>559</v>
      </c>
      <c r="G116" s="79" t="str">
        <f>F116</f>
        <v>ร้านปัง พีจีที นางรอง</v>
      </c>
      <c r="H116" s="79" t="s">
        <v>17</v>
      </c>
      <c r="I116" s="79" t="s">
        <v>560</v>
      </c>
      <c r="J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</row>
    <row r="117" spans="1:31" s="83" customFormat="1" ht="18">
      <c r="A117" s="85"/>
      <c r="B117" s="88" t="s">
        <v>561</v>
      </c>
      <c r="C117" s="86"/>
      <c r="D117" s="86"/>
      <c r="E117" s="85"/>
      <c r="F117" s="86">
        <v>87500</v>
      </c>
      <c r="G117" s="87">
        <f>F117</f>
        <v>87500</v>
      </c>
      <c r="H117" s="85" t="s">
        <v>18</v>
      </c>
      <c r="I117" s="85" t="s">
        <v>562</v>
      </c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</row>
    <row r="118" spans="1:31" s="83" customFormat="1" ht="18">
      <c r="A118" s="108">
        <v>43</v>
      </c>
      <c r="B118" s="81" t="s">
        <v>563</v>
      </c>
      <c r="C118" s="109">
        <v>47880</v>
      </c>
      <c r="D118" s="109">
        <v>47880</v>
      </c>
      <c r="E118" s="79" t="s">
        <v>16</v>
      </c>
      <c r="F118" s="81" t="s">
        <v>564</v>
      </c>
      <c r="G118" s="79" t="str">
        <f>F118</f>
        <v>บจก.ซี แล็บโบราโทรี่</v>
      </c>
      <c r="H118" s="79" t="s">
        <v>17</v>
      </c>
      <c r="I118" s="79" t="s">
        <v>565</v>
      </c>
      <c r="J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</row>
    <row r="119" spans="1:31" s="83" customFormat="1" ht="18">
      <c r="A119" s="85"/>
      <c r="B119" s="88" t="s">
        <v>566</v>
      </c>
      <c r="C119" s="86"/>
      <c r="D119" s="86"/>
      <c r="E119" s="85"/>
      <c r="F119" s="86">
        <v>47880</v>
      </c>
      <c r="G119" s="87">
        <f>F119</f>
        <v>47880</v>
      </c>
      <c r="H119" s="85" t="s">
        <v>18</v>
      </c>
      <c r="I119" s="85" t="s">
        <v>562</v>
      </c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</row>
    <row r="120" spans="1:31" s="83" customFormat="1" ht="18">
      <c r="A120" s="91"/>
      <c r="B120" s="110" t="s">
        <v>567</v>
      </c>
      <c r="C120" s="93"/>
      <c r="D120" s="91"/>
      <c r="E120" s="91"/>
      <c r="F120" s="91" t="s">
        <v>19</v>
      </c>
      <c r="G120" s="91"/>
      <c r="H120" s="91"/>
      <c r="I120" s="91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</row>
    <row r="121" spans="1:31" s="83" customFormat="1" ht="18">
      <c r="A121" s="108">
        <v>44</v>
      </c>
      <c r="B121" s="81" t="s">
        <v>568</v>
      </c>
      <c r="C121" s="109">
        <v>1980</v>
      </c>
      <c r="D121" s="109">
        <v>1980</v>
      </c>
      <c r="E121" s="79" t="s">
        <v>16</v>
      </c>
      <c r="F121" s="81" t="s">
        <v>256</v>
      </c>
      <c r="G121" s="79" t="str">
        <f t="shared" ref="G121:G126" si="8">F121</f>
        <v>หจก.หมั่นกิจพาณิชย์</v>
      </c>
      <c r="H121" s="79" t="s">
        <v>17</v>
      </c>
      <c r="I121" s="79" t="s">
        <v>569</v>
      </c>
      <c r="J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</row>
    <row r="122" spans="1:31" s="83" customFormat="1" ht="18">
      <c r="A122" s="85"/>
      <c r="B122" s="88" t="s">
        <v>19</v>
      </c>
      <c r="C122" s="86"/>
      <c r="D122" s="86"/>
      <c r="E122" s="85"/>
      <c r="F122" s="86">
        <v>1980</v>
      </c>
      <c r="G122" s="87">
        <f t="shared" si="8"/>
        <v>1980</v>
      </c>
      <c r="H122" s="85" t="s">
        <v>18</v>
      </c>
      <c r="I122" s="85" t="s">
        <v>562</v>
      </c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</row>
    <row r="123" spans="1:31" s="83" customFormat="1" ht="18">
      <c r="A123" s="108">
        <v>45</v>
      </c>
      <c r="B123" s="81" t="s">
        <v>552</v>
      </c>
      <c r="C123" s="109">
        <v>2150</v>
      </c>
      <c r="D123" s="109">
        <v>2150</v>
      </c>
      <c r="E123" s="79" t="s">
        <v>16</v>
      </c>
      <c r="F123" s="81" t="s">
        <v>154</v>
      </c>
      <c r="G123" s="79" t="str">
        <f t="shared" si="8"/>
        <v>บจก.ผลบุญ ออฟฟิศ อิควิปเม้นท์</v>
      </c>
      <c r="H123" s="79" t="s">
        <v>17</v>
      </c>
      <c r="I123" s="79" t="s">
        <v>570</v>
      </c>
      <c r="J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</row>
    <row r="124" spans="1:31" s="83" customFormat="1" ht="18">
      <c r="A124" s="85"/>
      <c r="B124" s="88"/>
      <c r="C124" s="86"/>
      <c r="D124" s="86"/>
      <c r="E124" s="85"/>
      <c r="F124" s="86">
        <v>2150</v>
      </c>
      <c r="G124" s="87">
        <f t="shared" si="8"/>
        <v>2150</v>
      </c>
      <c r="H124" s="85" t="s">
        <v>18</v>
      </c>
      <c r="I124" s="85" t="s">
        <v>562</v>
      </c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</row>
    <row r="125" spans="1:31" s="83" customFormat="1" ht="18">
      <c r="A125" s="108">
        <v>46</v>
      </c>
      <c r="B125" s="81" t="s">
        <v>552</v>
      </c>
      <c r="C125" s="109">
        <v>1440</v>
      </c>
      <c r="D125" s="109">
        <v>1440</v>
      </c>
      <c r="E125" s="79" t="s">
        <v>16</v>
      </c>
      <c r="F125" s="81" t="s">
        <v>553</v>
      </c>
      <c r="G125" s="79" t="str">
        <f t="shared" si="8"/>
        <v>หจก.เค.อี.เอส.อิเล็กชั่น</v>
      </c>
      <c r="H125" s="79" t="s">
        <v>17</v>
      </c>
      <c r="I125" s="79" t="s">
        <v>571</v>
      </c>
      <c r="J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</row>
    <row r="126" spans="1:31" s="83" customFormat="1" ht="18">
      <c r="A126" s="85"/>
      <c r="B126" s="88"/>
      <c r="C126" s="86"/>
      <c r="D126" s="86"/>
      <c r="E126" s="85"/>
      <c r="F126" s="86">
        <v>1440</v>
      </c>
      <c r="G126" s="87">
        <f t="shared" si="8"/>
        <v>1440</v>
      </c>
      <c r="H126" s="85" t="s">
        <v>18</v>
      </c>
      <c r="I126" s="85" t="s">
        <v>572</v>
      </c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</row>
    <row r="127" spans="1:31" s="83" customFormat="1" ht="18">
      <c r="A127" s="91"/>
      <c r="B127" s="110" t="s">
        <v>19</v>
      </c>
      <c r="C127" s="93"/>
      <c r="D127" s="91"/>
      <c r="E127" s="91"/>
      <c r="F127" s="91" t="s">
        <v>19</v>
      </c>
      <c r="G127" s="91"/>
      <c r="H127" s="91"/>
      <c r="I127" s="91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</row>
    <row r="128" spans="1:31" s="83" customFormat="1" ht="18">
      <c r="A128" s="108">
        <v>47</v>
      </c>
      <c r="B128" s="81" t="s">
        <v>573</v>
      </c>
      <c r="C128" s="109">
        <v>2350</v>
      </c>
      <c r="D128" s="109">
        <v>2350</v>
      </c>
      <c r="E128" s="79" t="s">
        <v>16</v>
      </c>
      <c r="F128" s="81" t="s">
        <v>479</v>
      </c>
      <c r="G128" s="79" t="str">
        <f>F128</f>
        <v>โรงพิมพ์อาสารักษาดินแดน</v>
      </c>
      <c r="H128" s="79" t="s">
        <v>17</v>
      </c>
      <c r="I128" s="79" t="s">
        <v>574</v>
      </c>
      <c r="J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</row>
    <row r="129" spans="1:31" s="83" customFormat="1" ht="18">
      <c r="A129" s="85"/>
      <c r="B129" s="88"/>
      <c r="C129" s="86"/>
      <c r="D129" s="86"/>
      <c r="E129" s="85"/>
      <c r="F129" s="86">
        <v>2350</v>
      </c>
      <c r="G129" s="87">
        <f>F129</f>
        <v>2350</v>
      </c>
      <c r="H129" s="85" t="s">
        <v>18</v>
      </c>
      <c r="I129" s="85" t="s">
        <v>572</v>
      </c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</row>
    <row r="130" spans="1:31" s="83" customFormat="1" ht="18">
      <c r="A130" s="91"/>
      <c r="B130" s="110" t="s">
        <v>19</v>
      </c>
      <c r="C130" s="93"/>
      <c r="D130" s="91"/>
      <c r="E130" s="91"/>
      <c r="F130" s="91" t="s">
        <v>19</v>
      </c>
      <c r="G130" s="91"/>
      <c r="H130" s="91"/>
      <c r="I130" s="91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</row>
    <row r="131" spans="1:31" s="83" customFormat="1" ht="18">
      <c r="A131" s="108">
        <v>48</v>
      </c>
      <c r="B131" s="81" t="s">
        <v>573</v>
      </c>
      <c r="C131" s="109">
        <v>25980</v>
      </c>
      <c r="D131" s="109">
        <v>25980</v>
      </c>
      <c r="E131" s="79" t="s">
        <v>16</v>
      </c>
      <c r="F131" s="81" t="s">
        <v>479</v>
      </c>
      <c r="G131" s="79" t="str">
        <f>F131</f>
        <v>โรงพิมพ์อาสารักษาดินแดน</v>
      </c>
      <c r="H131" s="79" t="s">
        <v>17</v>
      </c>
      <c r="I131" s="79" t="s">
        <v>575</v>
      </c>
      <c r="J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</row>
    <row r="132" spans="1:31" s="83" customFormat="1" ht="18">
      <c r="A132" s="85"/>
      <c r="B132" s="88"/>
      <c r="C132" s="86"/>
      <c r="D132" s="86"/>
      <c r="E132" s="85"/>
      <c r="F132" s="86">
        <v>25980</v>
      </c>
      <c r="G132" s="87">
        <f>F132</f>
        <v>25980</v>
      </c>
      <c r="H132" s="85" t="s">
        <v>18</v>
      </c>
      <c r="I132" s="85" t="s">
        <v>572</v>
      </c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</row>
    <row r="133" spans="1:31" s="83" customFormat="1" ht="18">
      <c r="A133" s="91"/>
      <c r="B133" s="110" t="s">
        <v>19</v>
      </c>
      <c r="C133" s="93"/>
      <c r="D133" s="91"/>
      <c r="E133" s="91"/>
      <c r="F133" s="91" t="s">
        <v>19</v>
      </c>
      <c r="G133" s="91"/>
      <c r="H133" s="91"/>
      <c r="I133" s="91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</row>
    <row r="134" spans="1:31" s="83" customFormat="1" ht="18">
      <c r="A134" s="108">
        <v>49</v>
      </c>
      <c r="B134" s="81" t="s">
        <v>576</v>
      </c>
      <c r="C134" s="109">
        <v>12500</v>
      </c>
      <c r="D134" s="109">
        <v>12500</v>
      </c>
      <c r="E134" s="79" t="s">
        <v>16</v>
      </c>
      <c r="F134" s="81" t="s">
        <v>577</v>
      </c>
      <c r="G134" s="79" t="str">
        <f>F134</f>
        <v>นายบัณฑิต ปลื้มรัมย์</v>
      </c>
      <c r="H134" s="79" t="s">
        <v>17</v>
      </c>
      <c r="I134" s="79" t="s">
        <v>578</v>
      </c>
      <c r="J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</row>
    <row r="135" spans="1:31" s="83" customFormat="1" ht="18">
      <c r="A135" s="85"/>
      <c r="B135" s="88" t="s">
        <v>19</v>
      </c>
      <c r="C135" s="86"/>
      <c r="D135" s="86"/>
      <c r="E135" s="85"/>
      <c r="F135" s="86">
        <v>12500</v>
      </c>
      <c r="G135" s="87">
        <f>F135</f>
        <v>12500</v>
      </c>
      <c r="H135" s="85" t="s">
        <v>18</v>
      </c>
      <c r="I135" s="85" t="s">
        <v>579</v>
      </c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</row>
    <row r="136" spans="1:31" s="83" customFormat="1" ht="18">
      <c r="A136" s="91"/>
      <c r="B136" s="110" t="s">
        <v>19</v>
      </c>
      <c r="C136" s="93"/>
      <c r="D136" s="91"/>
      <c r="E136" s="91"/>
      <c r="F136" s="91" t="s">
        <v>19</v>
      </c>
      <c r="G136" s="91"/>
      <c r="H136" s="91"/>
      <c r="I136" s="91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</row>
    <row r="137" spans="1:31" s="83" customFormat="1" ht="18">
      <c r="A137" s="108">
        <v>50</v>
      </c>
      <c r="B137" s="81" t="s">
        <v>284</v>
      </c>
      <c r="C137" s="109">
        <v>17780</v>
      </c>
      <c r="D137" s="109">
        <v>17780</v>
      </c>
      <c r="E137" s="79" t="s">
        <v>16</v>
      </c>
      <c r="F137" s="81" t="s">
        <v>559</v>
      </c>
      <c r="G137" s="79" t="str">
        <f>F137</f>
        <v>ร้านปัง พีจีที นางรอง</v>
      </c>
      <c r="H137" s="79" t="s">
        <v>17</v>
      </c>
      <c r="I137" s="79" t="s">
        <v>580</v>
      </c>
      <c r="J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</row>
    <row r="138" spans="1:31" s="83" customFormat="1" ht="18">
      <c r="A138" s="85"/>
      <c r="B138" s="88" t="s">
        <v>561</v>
      </c>
      <c r="C138" s="86"/>
      <c r="D138" s="86"/>
      <c r="E138" s="85"/>
      <c r="F138" s="86">
        <v>17780</v>
      </c>
      <c r="G138" s="87">
        <f>F138</f>
        <v>17780</v>
      </c>
      <c r="H138" s="85" t="s">
        <v>18</v>
      </c>
      <c r="I138" s="85" t="s">
        <v>581</v>
      </c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</row>
    <row r="139" spans="1:31" s="83" customFormat="1" ht="18">
      <c r="A139" s="91"/>
      <c r="B139" s="110" t="s">
        <v>19</v>
      </c>
      <c r="C139" s="93"/>
      <c r="D139" s="91"/>
      <c r="E139" s="91"/>
      <c r="F139" s="91" t="s">
        <v>19</v>
      </c>
      <c r="G139" s="91"/>
      <c r="H139" s="91"/>
      <c r="I139" s="91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</row>
    <row r="140" spans="1:31" ht="18">
      <c r="A140" s="57">
        <v>51</v>
      </c>
      <c r="B140" s="50" t="s">
        <v>361</v>
      </c>
      <c r="C140" s="58">
        <v>4980</v>
      </c>
      <c r="D140" s="58">
        <v>4980</v>
      </c>
      <c r="E140" s="19" t="s">
        <v>16</v>
      </c>
      <c r="F140" s="50" t="s">
        <v>256</v>
      </c>
      <c r="G140" s="19" t="str">
        <f>F140</f>
        <v>หจก.หมั่นกิจพาณิชย์</v>
      </c>
      <c r="H140" s="19" t="s">
        <v>17</v>
      </c>
      <c r="I140" s="19" t="s">
        <v>582</v>
      </c>
      <c r="J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</row>
    <row r="141" spans="1:31" ht="18">
      <c r="A141" s="10"/>
      <c r="B141" s="53" t="s">
        <v>19</v>
      </c>
      <c r="C141" s="35"/>
      <c r="D141" s="35"/>
      <c r="E141" s="10"/>
      <c r="F141" s="51">
        <v>4980</v>
      </c>
      <c r="G141" s="52">
        <f>F141</f>
        <v>4980</v>
      </c>
      <c r="H141" s="10" t="s">
        <v>18</v>
      </c>
      <c r="I141" s="10" t="s">
        <v>581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</row>
    <row r="142" spans="1:31" ht="18">
      <c r="A142" s="25"/>
      <c r="B142" s="73" t="s">
        <v>19</v>
      </c>
      <c r="C142" s="38"/>
      <c r="D142" s="25"/>
      <c r="E142" s="25"/>
      <c r="F142" s="25" t="s">
        <v>19</v>
      </c>
      <c r="G142" s="25"/>
      <c r="H142" s="25"/>
      <c r="I142" s="25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</row>
    <row r="144" spans="1:31">
      <c r="G144" s="112">
        <f>G10+G12+G14+G16+G19+G21+G24+G27+G30+G33+G36+G38+G41+G44+G47+G50+G53+G56+G59+G61+G63+G66+G69+G71+G73+G76+G78+G81+G84+G87+G89+G92+G94+G96+G99+G102+G104+G106+G109+G112+G114+G117+G119+G122+G124+G126+G129+G132+G135+G138+G141</f>
        <v>733373</v>
      </c>
    </row>
  </sheetData>
  <mergeCells count="8">
    <mergeCell ref="A1:I1"/>
    <mergeCell ref="A2:I2"/>
    <mergeCell ref="A3:I3"/>
    <mergeCell ref="A4:I4"/>
    <mergeCell ref="A5:A7"/>
    <mergeCell ref="B5:B7"/>
    <mergeCell ref="D5:D7"/>
    <mergeCell ref="E5:E7"/>
  </mergeCells>
  <pageMargins left="0.11811023622047245" right="0.31496062992125984" top="0.15748031496062992" bottom="0.15748031496062992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2CA7B-FD8C-492D-98B8-C6E7760C652A}">
  <dimension ref="A1:AE144"/>
  <sheetViews>
    <sheetView view="pageBreakPreview" zoomScale="110" zoomScaleNormal="100" zoomScaleSheetLayoutView="110" workbookViewId="0">
      <selection activeCell="L17" sqref="L17:L18"/>
    </sheetView>
  </sheetViews>
  <sheetFormatPr defaultColWidth="9.140625" defaultRowHeight="16.5"/>
  <cols>
    <col min="1" max="1" width="5.42578125" style="13" customWidth="1"/>
    <col min="2" max="2" width="23.140625" style="106" customWidth="1"/>
    <col min="3" max="3" width="13.85546875" style="13" customWidth="1"/>
    <col min="4" max="5" width="9.5703125" style="13" customWidth="1"/>
    <col min="6" max="6" width="16.85546875" style="13" customWidth="1"/>
    <col min="7" max="7" width="19.140625" style="13" customWidth="1"/>
    <col min="8" max="8" width="15.140625" style="13" customWidth="1"/>
    <col min="9" max="9" width="22.140625" style="13" customWidth="1"/>
    <col min="10" max="16384" width="9.140625" style="13"/>
  </cols>
  <sheetData>
    <row r="1" spans="1:31" s="1" customFormat="1" ht="23.25">
      <c r="A1" s="64" t="s">
        <v>1</v>
      </c>
      <c r="B1" s="64"/>
      <c r="C1" s="64"/>
      <c r="D1" s="64"/>
      <c r="E1" s="64"/>
      <c r="F1" s="64"/>
      <c r="G1" s="64"/>
      <c r="H1" s="64"/>
      <c r="I1" s="64"/>
    </row>
    <row r="2" spans="1:31" s="1" customFormat="1" ht="23.25">
      <c r="A2" s="65" t="s">
        <v>583</v>
      </c>
      <c r="B2" s="65"/>
      <c r="C2" s="65"/>
      <c r="D2" s="65"/>
      <c r="E2" s="65"/>
      <c r="F2" s="65"/>
      <c r="G2" s="65"/>
      <c r="H2" s="65"/>
      <c r="I2" s="65"/>
    </row>
    <row r="3" spans="1:31" s="1" customFormat="1" ht="29.25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</row>
    <row r="4" spans="1:31" s="1" customFormat="1" ht="21.75" customHeight="1">
      <c r="A4" s="65" t="s">
        <v>584</v>
      </c>
      <c r="B4" s="65"/>
      <c r="C4" s="65"/>
      <c r="D4" s="65"/>
      <c r="E4" s="65"/>
      <c r="F4" s="65"/>
      <c r="G4" s="65"/>
      <c r="H4" s="65"/>
      <c r="I4" s="65"/>
    </row>
    <row r="5" spans="1:31" s="3" customFormat="1" ht="18.75">
      <c r="A5" s="66" t="s">
        <v>2</v>
      </c>
      <c r="B5" s="98" t="s">
        <v>3</v>
      </c>
      <c r="C5" s="2" t="s">
        <v>4</v>
      </c>
      <c r="D5" s="66" t="s">
        <v>7</v>
      </c>
      <c r="E5" s="68" t="s">
        <v>8</v>
      </c>
      <c r="F5" s="2" t="s">
        <v>9</v>
      </c>
      <c r="G5" s="2" t="s">
        <v>11</v>
      </c>
      <c r="H5" s="2" t="s">
        <v>0</v>
      </c>
      <c r="I5" s="2" t="s">
        <v>14</v>
      </c>
    </row>
    <row r="6" spans="1:31" s="3" customFormat="1" ht="18.75">
      <c r="A6" s="67"/>
      <c r="B6" s="99"/>
      <c r="C6" s="4" t="s">
        <v>5</v>
      </c>
      <c r="D6" s="67"/>
      <c r="E6" s="69"/>
      <c r="F6" s="4" t="s">
        <v>10</v>
      </c>
      <c r="G6" s="4" t="s">
        <v>12</v>
      </c>
      <c r="H6" s="4" t="s">
        <v>13</v>
      </c>
      <c r="I6" s="4" t="s">
        <v>15</v>
      </c>
    </row>
    <row r="7" spans="1:31" s="3" customFormat="1" ht="18.75">
      <c r="A7" s="67"/>
      <c r="B7" s="99"/>
      <c r="C7" s="4" t="s">
        <v>6</v>
      </c>
      <c r="D7" s="67"/>
      <c r="E7" s="69"/>
      <c r="F7" s="4"/>
      <c r="G7" s="4"/>
      <c r="H7" s="4"/>
      <c r="I7" s="4"/>
    </row>
    <row r="8" spans="1:31" s="3" customFormat="1" ht="18.75">
      <c r="A8" s="5" t="s">
        <v>22</v>
      </c>
      <c r="B8" s="100" t="s">
        <v>23</v>
      </c>
      <c r="C8" s="6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pans="1:31" ht="18">
      <c r="A9" s="16">
        <v>1</v>
      </c>
      <c r="B9" s="101" t="s">
        <v>65</v>
      </c>
      <c r="C9" s="48">
        <v>9000</v>
      </c>
      <c r="D9" s="48">
        <v>9000</v>
      </c>
      <c r="E9" s="19" t="s">
        <v>16</v>
      </c>
      <c r="F9" s="20" t="s">
        <v>44</v>
      </c>
      <c r="G9" s="20" t="str">
        <f t="shared" ref="G9:G16" si="0">F9</f>
        <v>นายดุสิต  ประโลมรัมย์</v>
      </c>
      <c r="H9" s="47" t="s">
        <v>17</v>
      </c>
      <c r="I9" s="47" t="s">
        <v>585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8">
      <c r="A10" s="7"/>
      <c r="B10" s="55" t="s">
        <v>586</v>
      </c>
      <c r="C10" s="14"/>
      <c r="D10" s="14"/>
      <c r="E10" s="10"/>
      <c r="F10" s="44">
        <v>9000</v>
      </c>
      <c r="G10" s="45">
        <f t="shared" si="0"/>
        <v>9000</v>
      </c>
      <c r="H10" s="46" t="s">
        <v>18</v>
      </c>
      <c r="I10" s="11" t="s">
        <v>587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8">
      <c r="A11" s="41">
        <v>2</v>
      </c>
      <c r="B11" s="50" t="s">
        <v>65</v>
      </c>
      <c r="C11" s="49">
        <v>9000</v>
      </c>
      <c r="D11" s="49">
        <v>9000</v>
      </c>
      <c r="E11" s="19" t="s">
        <v>16</v>
      </c>
      <c r="F11" s="19" t="s">
        <v>47</v>
      </c>
      <c r="G11" s="19" t="str">
        <f t="shared" si="0"/>
        <v>นายเวชสิทธิ์ ปิตรัมย์</v>
      </c>
      <c r="H11" s="50" t="s">
        <v>17</v>
      </c>
      <c r="I11" s="50" t="s">
        <v>588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8">
      <c r="A12" s="42"/>
      <c r="B12" s="55" t="s">
        <v>586</v>
      </c>
      <c r="C12" s="35"/>
      <c r="D12" s="35"/>
      <c r="E12" s="10"/>
      <c r="F12" s="51">
        <v>9000</v>
      </c>
      <c r="G12" s="52">
        <f t="shared" si="0"/>
        <v>9000</v>
      </c>
      <c r="H12" s="53" t="s">
        <v>18</v>
      </c>
      <c r="I12" s="11" t="s">
        <v>587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s="83" customFormat="1" ht="18">
      <c r="A13" s="78">
        <v>3</v>
      </c>
      <c r="B13" s="81" t="s">
        <v>86</v>
      </c>
      <c r="C13" s="80">
        <v>6300</v>
      </c>
      <c r="D13" s="80">
        <v>6300</v>
      </c>
      <c r="E13" s="79" t="s">
        <v>16</v>
      </c>
      <c r="F13" s="79" t="s">
        <v>87</v>
      </c>
      <c r="G13" s="79" t="str">
        <f t="shared" si="0"/>
        <v>นางเสงี่ยม แป้นทอง</v>
      </c>
      <c r="H13" s="81" t="s">
        <v>17</v>
      </c>
      <c r="I13" s="81" t="s">
        <v>589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</row>
    <row r="14" spans="1:31" s="83" customFormat="1" ht="18">
      <c r="A14" s="84" t="s">
        <v>19</v>
      </c>
      <c r="B14" s="55" t="s">
        <v>586</v>
      </c>
      <c r="C14" s="86"/>
      <c r="D14" s="86"/>
      <c r="E14" s="85"/>
      <c r="F14" s="86">
        <v>6300</v>
      </c>
      <c r="G14" s="87">
        <f t="shared" si="0"/>
        <v>6300</v>
      </c>
      <c r="H14" s="88" t="s">
        <v>18</v>
      </c>
      <c r="I14" s="11" t="s">
        <v>587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</row>
    <row r="15" spans="1:31" ht="18">
      <c r="A15" s="41">
        <v>4</v>
      </c>
      <c r="B15" s="50" t="s">
        <v>86</v>
      </c>
      <c r="C15" s="49">
        <v>6300</v>
      </c>
      <c r="D15" s="49">
        <v>6300</v>
      </c>
      <c r="E15" s="19" t="s">
        <v>16</v>
      </c>
      <c r="F15" s="19" t="s">
        <v>89</v>
      </c>
      <c r="G15" s="19" t="str">
        <f t="shared" si="0"/>
        <v>นายปราโมทย์ ประโลมรัมย์</v>
      </c>
      <c r="H15" s="50" t="s">
        <v>17</v>
      </c>
      <c r="I15" s="50" t="s">
        <v>590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8">
      <c r="A16" s="42"/>
      <c r="B16" s="55" t="s">
        <v>586</v>
      </c>
      <c r="C16" s="35"/>
      <c r="D16" s="35"/>
      <c r="E16" s="10"/>
      <c r="F16" s="51">
        <v>6300</v>
      </c>
      <c r="G16" s="52">
        <f t="shared" si="0"/>
        <v>6300</v>
      </c>
      <c r="H16" s="53" t="s">
        <v>18</v>
      </c>
      <c r="I16" s="11" t="s">
        <v>587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8">
      <c r="A17" s="43"/>
      <c r="B17" s="73" t="s">
        <v>19</v>
      </c>
      <c r="C17" s="33"/>
      <c r="D17" s="38"/>
      <c r="E17" s="25"/>
      <c r="F17" s="25" t="s">
        <v>19</v>
      </c>
      <c r="G17" s="25"/>
      <c r="H17" s="25"/>
      <c r="I17" s="25" t="s">
        <v>19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s="83" customFormat="1" ht="18">
      <c r="A18" s="78">
        <v>5</v>
      </c>
      <c r="B18" s="81" t="s">
        <v>86</v>
      </c>
      <c r="C18" s="80">
        <v>9000</v>
      </c>
      <c r="D18" s="80">
        <v>9000</v>
      </c>
      <c r="E18" s="79" t="s">
        <v>16</v>
      </c>
      <c r="F18" s="79" t="s">
        <v>206</v>
      </c>
      <c r="G18" s="79" t="str">
        <f t="shared" ref="G18:G19" si="1">F18</f>
        <v>น.ส.ปณิฏฐา ออกรรัมย์</v>
      </c>
      <c r="H18" s="81" t="s">
        <v>17</v>
      </c>
      <c r="I18" s="81" t="s">
        <v>591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</row>
    <row r="19" spans="1:31" s="83" customFormat="1" ht="18">
      <c r="A19" s="84" t="s">
        <v>19</v>
      </c>
      <c r="B19" s="55" t="s">
        <v>586</v>
      </c>
      <c r="C19" s="86"/>
      <c r="D19" s="86"/>
      <c r="E19" s="85"/>
      <c r="F19" s="86">
        <v>9000</v>
      </c>
      <c r="G19" s="87">
        <f t="shared" si="1"/>
        <v>9000</v>
      </c>
      <c r="H19" s="88" t="s">
        <v>18</v>
      </c>
      <c r="I19" s="11" t="s">
        <v>587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</row>
    <row r="20" spans="1:31" s="83" customFormat="1" ht="18">
      <c r="A20" s="84"/>
      <c r="B20" s="55"/>
      <c r="C20" s="86"/>
      <c r="D20" s="86"/>
      <c r="E20" s="85"/>
      <c r="F20" s="86"/>
      <c r="G20" s="87"/>
      <c r="H20" s="88"/>
      <c r="I20" s="11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</row>
    <row r="21" spans="1:31" ht="18">
      <c r="A21" s="41">
        <v>6</v>
      </c>
      <c r="B21" s="50" t="s">
        <v>592</v>
      </c>
      <c r="C21" s="49">
        <v>6300</v>
      </c>
      <c r="D21" s="49">
        <v>6300</v>
      </c>
      <c r="E21" s="19" t="s">
        <v>16</v>
      </c>
      <c r="F21" s="19" t="s">
        <v>138</v>
      </c>
      <c r="G21" s="19" t="str">
        <f>F21</f>
        <v>นางสมจินต์ ปะทิรัมย์</v>
      </c>
      <c r="H21" s="50" t="s">
        <v>17</v>
      </c>
      <c r="I21" s="50" t="s">
        <v>593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8">
      <c r="A22" s="42"/>
      <c r="B22" s="55" t="s">
        <v>69</v>
      </c>
      <c r="C22" s="35"/>
      <c r="D22" s="35"/>
      <c r="E22" s="10"/>
      <c r="F22" s="51">
        <v>6300</v>
      </c>
      <c r="G22" s="52">
        <f>F22</f>
        <v>6300</v>
      </c>
      <c r="H22" s="53" t="s">
        <v>18</v>
      </c>
      <c r="I22" s="11" t="s">
        <v>587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8">
      <c r="A23" s="43"/>
      <c r="B23" s="55" t="s">
        <v>586</v>
      </c>
      <c r="C23" s="33"/>
      <c r="D23" s="38"/>
      <c r="E23" s="25"/>
      <c r="F23" s="25" t="s">
        <v>19</v>
      </c>
      <c r="G23" s="25"/>
      <c r="H23" s="25"/>
      <c r="I23" s="25" t="s">
        <v>19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8">
      <c r="A24" s="41">
        <v>7</v>
      </c>
      <c r="B24" s="50" t="s">
        <v>130</v>
      </c>
      <c r="C24" s="49">
        <v>9000</v>
      </c>
      <c r="D24" s="49">
        <v>9000</v>
      </c>
      <c r="E24" s="19" t="s">
        <v>16</v>
      </c>
      <c r="F24" s="19" t="s">
        <v>131</v>
      </c>
      <c r="G24" s="19" t="str">
        <f t="shared" ref="G24:G25" si="2">F24</f>
        <v>นางนงเยาว์ วิลัยริด</v>
      </c>
      <c r="H24" s="50" t="s">
        <v>17</v>
      </c>
      <c r="I24" s="50" t="s">
        <v>594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8">
      <c r="A25" s="42"/>
      <c r="B25" s="55" t="s">
        <v>586</v>
      </c>
      <c r="C25" s="35"/>
      <c r="D25" s="35"/>
      <c r="E25" s="10"/>
      <c r="F25" s="51">
        <v>9000</v>
      </c>
      <c r="G25" s="52">
        <f t="shared" si="2"/>
        <v>9000</v>
      </c>
      <c r="H25" s="53" t="s">
        <v>18</v>
      </c>
      <c r="I25" s="11" t="s">
        <v>587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8">
      <c r="A26" s="43"/>
      <c r="B26" s="73" t="s">
        <v>19</v>
      </c>
      <c r="C26" s="33"/>
      <c r="D26" s="38"/>
      <c r="E26" s="25"/>
      <c r="F26" s="25" t="s">
        <v>19</v>
      </c>
      <c r="G26" s="25"/>
      <c r="H26" s="25"/>
      <c r="I26" s="25" t="s">
        <v>19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8">
      <c r="A27" s="41">
        <v>8</v>
      </c>
      <c r="B27" s="50" t="s">
        <v>130</v>
      </c>
      <c r="C27" s="49">
        <v>9000</v>
      </c>
      <c r="D27" s="49">
        <v>9000</v>
      </c>
      <c r="E27" s="19" t="s">
        <v>16</v>
      </c>
      <c r="F27" s="19" t="s">
        <v>144</v>
      </c>
      <c r="G27" s="19" t="str">
        <f>F27</f>
        <v>นางพูน ออกรรัมย์</v>
      </c>
      <c r="H27" s="50" t="s">
        <v>17</v>
      </c>
      <c r="I27" s="50" t="s">
        <v>595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8">
      <c r="A28" s="42"/>
      <c r="B28" s="55" t="s">
        <v>586</v>
      </c>
      <c r="C28" s="35"/>
      <c r="D28" s="35"/>
      <c r="E28" s="10"/>
      <c r="F28" s="51">
        <v>9000</v>
      </c>
      <c r="G28" s="52">
        <f>F28</f>
        <v>9000</v>
      </c>
      <c r="H28" s="53" t="s">
        <v>18</v>
      </c>
      <c r="I28" s="11" t="s">
        <v>587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8">
      <c r="A29" s="42"/>
      <c r="B29" s="55"/>
      <c r="C29" s="35"/>
      <c r="D29" s="35"/>
      <c r="E29" s="10"/>
      <c r="F29" s="59"/>
      <c r="G29" s="52"/>
      <c r="H29" s="53"/>
      <c r="I29" s="11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s="83" customFormat="1" ht="18">
      <c r="A30" s="78">
        <v>9</v>
      </c>
      <c r="B30" s="81" t="s">
        <v>91</v>
      </c>
      <c r="C30" s="80">
        <v>9000</v>
      </c>
      <c r="D30" s="80">
        <v>9000</v>
      </c>
      <c r="E30" s="79" t="s">
        <v>16</v>
      </c>
      <c r="F30" s="79" t="s">
        <v>92</v>
      </c>
      <c r="G30" s="79" t="str">
        <f>F30</f>
        <v>นายทองพูน ปุรินรัมย์</v>
      </c>
      <c r="H30" s="81" t="s">
        <v>17</v>
      </c>
      <c r="I30" s="81" t="s">
        <v>596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s="83" customFormat="1" ht="18">
      <c r="A31" s="84"/>
      <c r="B31" s="88" t="s">
        <v>94</v>
      </c>
      <c r="C31" s="86"/>
      <c r="D31" s="86"/>
      <c r="E31" s="85"/>
      <c r="F31" s="86">
        <v>9000</v>
      </c>
      <c r="G31" s="87">
        <f>F31</f>
        <v>9000</v>
      </c>
      <c r="H31" s="88" t="s">
        <v>18</v>
      </c>
      <c r="I31" s="11" t="s">
        <v>587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</row>
    <row r="32" spans="1:31" s="83" customFormat="1" ht="18">
      <c r="A32" s="90"/>
      <c r="B32" s="55" t="s">
        <v>586</v>
      </c>
      <c r="C32" s="92"/>
      <c r="D32" s="93"/>
      <c r="E32" s="91"/>
      <c r="F32" s="91" t="s">
        <v>19</v>
      </c>
      <c r="G32" s="91"/>
      <c r="H32" s="91"/>
      <c r="I32" s="91" t="s">
        <v>19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18">
      <c r="A33" s="41">
        <v>10</v>
      </c>
      <c r="B33" s="50" t="s">
        <v>91</v>
      </c>
      <c r="C33" s="49">
        <v>9000</v>
      </c>
      <c r="D33" s="49">
        <v>9000</v>
      </c>
      <c r="E33" s="19" t="s">
        <v>16</v>
      </c>
      <c r="F33" s="70" t="s">
        <v>95</v>
      </c>
      <c r="G33" s="19" t="str">
        <f>F33</f>
        <v>นายออด ไชยรัมย์</v>
      </c>
      <c r="H33" s="50" t="s">
        <v>17</v>
      </c>
      <c r="I33" s="50" t="s">
        <v>597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ht="18">
      <c r="A34" s="42"/>
      <c r="B34" s="53" t="s">
        <v>94</v>
      </c>
      <c r="C34" s="35"/>
      <c r="D34" s="35"/>
      <c r="E34" s="10"/>
      <c r="F34" s="51">
        <v>9000</v>
      </c>
      <c r="G34" s="52">
        <f>F34</f>
        <v>9000</v>
      </c>
      <c r="H34" s="53" t="s">
        <v>18</v>
      </c>
      <c r="I34" s="11" t="s">
        <v>587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ht="18">
      <c r="A35" s="42"/>
      <c r="B35" s="55" t="s">
        <v>586</v>
      </c>
      <c r="C35" s="77"/>
      <c r="D35" s="35"/>
      <c r="E35" s="10"/>
      <c r="F35" s="10" t="s">
        <v>19</v>
      </c>
      <c r="G35" s="10"/>
      <c r="H35" s="10"/>
      <c r="I35" s="10" t="s">
        <v>19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ht="18">
      <c r="A36" s="42"/>
      <c r="B36" s="55"/>
      <c r="C36" s="77"/>
      <c r="D36" s="35"/>
      <c r="E36" s="10"/>
      <c r="F36" s="25"/>
      <c r="G36" s="10"/>
      <c r="H36" s="10"/>
      <c r="I36" s="10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s="114" customFormat="1" ht="18">
      <c r="A37" s="41">
        <v>11</v>
      </c>
      <c r="B37" s="50" t="s">
        <v>110</v>
      </c>
      <c r="C37" s="49">
        <v>9000</v>
      </c>
      <c r="D37" s="49">
        <v>9000</v>
      </c>
      <c r="E37" s="19" t="s">
        <v>16</v>
      </c>
      <c r="F37" s="36" t="s">
        <v>123</v>
      </c>
      <c r="G37" s="19" t="str">
        <f>F37</f>
        <v>นายสัญญา รักษา</v>
      </c>
      <c r="H37" s="50" t="s">
        <v>17</v>
      </c>
      <c r="I37" s="50" t="s">
        <v>517</v>
      </c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</row>
    <row r="38" spans="1:31" s="114" customFormat="1" ht="18">
      <c r="A38" s="42"/>
      <c r="B38" s="55" t="s">
        <v>598</v>
      </c>
      <c r="C38" s="35"/>
      <c r="D38" s="35"/>
      <c r="E38" s="10"/>
      <c r="F38" s="59">
        <v>9000</v>
      </c>
      <c r="G38" s="52">
        <f>F38</f>
        <v>9000</v>
      </c>
      <c r="H38" s="53" t="s">
        <v>18</v>
      </c>
      <c r="I38" s="11" t="s">
        <v>587</v>
      </c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</row>
    <row r="39" spans="1:31" ht="18">
      <c r="A39" s="41">
        <v>12</v>
      </c>
      <c r="B39" s="50" t="s">
        <v>91</v>
      </c>
      <c r="C39" s="49">
        <v>9000</v>
      </c>
      <c r="D39" s="49">
        <v>9000</v>
      </c>
      <c r="E39" s="19" t="s">
        <v>16</v>
      </c>
      <c r="F39" s="36" t="s">
        <v>97</v>
      </c>
      <c r="G39" s="19" t="str">
        <f>F39</f>
        <v>นายรุจิภาส ปิตรัมย์</v>
      </c>
      <c r="H39" s="50" t="s">
        <v>17</v>
      </c>
      <c r="I39" s="50" t="s">
        <v>599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ht="18">
      <c r="A40" s="42"/>
      <c r="B40" s="53" t="s">
        <v>94</v>
      </c>
      <c r="C40" s="35"/>
      <c r="D40" s="35"/>
      <c r="E40" s="10"/>
      <c r="F40" s="51">
        <v>9000</v>
      </c>
      <c r="G40" s="52">
        <f>F40</f>
        <v>9000</v>
      </c>
      <c r="H40" s="53" t="s">
        <v>18</v>
      </c>
      <c r="I40" s="11" t="s">
        <v>587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18">
      <c r="A41" s="43"/>
      <c r="B41" s="55" t="s">
        <v>598</v>
      </c>
      <c r="C41" s="33"/>
      <c r="D41" s="38"/>
      <c r="E41" s="25"/>
      <c r="F41" s="25" t="s">
        <v>19</v>
      </c>
      <c r="G41" s="25"/>
      <c r="H41" s="25"/>
      <c r="I41" s="25" t="s">
        <v>19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ht="18">
      <c r="A42" s="41">
        <v>13</v>
      </c>
      <c r="B42" s="50" t="s">
        <v>91</v>
      </c>
      <c r="C42" s="49">
        <v>9000</v>
      </c>
      <c r="D42" s="49">
        <v>9000</v>
      </c>
      <c r="E42" s="19" t="s">
        <v>16</v>
      </c>
      <c r="F42" s="19" t="s">
        <v>99</v>
      </c>
      <c r="G42" s="19" t="str">
        <f>F42</f>
        <v>นายธง มะโนรัมย์</v>
      </c>
      <c r="H42" s="50" t="s">
        <v>17</v>
      </c>
      <c r="I42" s="50" t="s">
        <v>600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ht="18">
      <c r="A43" s="42"/>
      <c r="B43" s="53" t="s">
        <v>94</v>
      </c>
      <c r="C43" s="35"/>
      <c r="D43" s="35"/>
      <c r="E43" s="10"/>
      <c r="F43" s="51">
        <v>9000</v>
      </c>
      <c r="G43" s="52">
        <f>F43</f>
        <v>9000</v>
      </c>
      <c r="H43" s="53" t="s">
        <v>18</v>
      </c>
      <c r="I43" s="11" t="s">
        <v>587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ht="18">
      <c r="A44" s="72" t="s">
        <v>19</v>
      </c>
      <c r="B44" s="55" t="s">
        <v>598</v>
      </c>
      <c r="C44" s="38"/>
      <c r="D44" s="38"/>
      <c r="E44" s="25"/>
      <c r="F44" s="73"/>
      <c r="G44" s="25"/>
      <c r="H44" s="25"/>
      <c r="I44" s="25"/>
      <c r="J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s="114" customFormat="1" ht="18">
      <c r="A45" s="41">
        <v>14</v>
      </c>
      <c r="B45" s="50" t="s">
        <v>91</v>
      </c>
      <c r="C45" s="49">
        <v>9000</v>
      </c>
      <c r="D45" s="49">
        <v>9000</v>
      </c>
      <c r="E45" s="19" t="s">
        <v>16</v>
      </c>
      <c r="F45" s="19" t="s">
        <v>220</v>
      </c>
      <c r="G45" s="19" t="str">
        <f>F45</f>
        <v>นายอุทิศ หอยมุข</v>
      </c>
      <c r="H45" s="50" t="s">
        <v>17</v>
      </c>
      <c r="I45" s="50" t="s">
        <v>601</v>
      </c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</row>
    <row r="46" spans="1:31" s="114" customFormat="1" ht="18">
      <c r="A46" s="42"/>
      <c r="B46" s="53" t="s">
        <v>94</v>
      </c>
      <c r="C46" s="35"/>
      <c r="D46" s="35"/>
      <c r="E46" s="10"/>
      <c r="F46" s="51">
        <v>9000</v>
      </c>
      <c r="G46" s="52">
        <f>F46</f>
        <v>9000</v>
      </c>
      <c r="H46" s="53" t="s">
        <v>18</v>
      </c>
      <c r="I46" s="11" t="s">
        <v>587</v>
      </c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</row>
    <row r="47" spans="1:31" s="114" customFormat="1" ht="18">
      <c r="A47" s="72" t="s">
        <v>19</v>
      </c>
      <c r="B47" s="55" t="s">
        <v>598</v>
      </c>
      <c r="C47" s="38"/>
      <c r="D47" s="38"/>
      <c r="E47" s="25"/>
      <c r="F47" s="73"/>
      <c r="G47" s="25"/>
      <c r="H47" s="25"/>
      <c r="I47" s="25"/>
      <c r="J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</row>
    <row r="48" spans="1:31" ht="18">
      <c r="A48" s="41">
        <v>15</v>
      </c>
      <c r="B48" s="50" t="s">
        <v>101</v>
      </c>
      <c r="C48" s="49">
        <v>9000</v>
      </c>
      <c r="D48" s="49">
        <v>9000</v>
      </c>
      <c r="E48" s="19" t="s">
        <v>16</v>
      </c>
      <c r="F48" s="115" t="s">
        <v>106</v>
      </c>
      <c r="G48" s="19" t="str">
        <f>F48</f>
        <v>นายสุขสม ปิยารัมย์</v>
      </c>
      <c r="H48" s="50" t="s">
        <v>17</v>
      </c>
      <c r="I48" s="50" t="s">
        <v>602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1:31" ht="18">
      <c r="A49" s="42"/>
      <c r="B49" s="55" t="s">
        <v>598</v>
      </c>
      <c r="C49" s="35"/>
      <c r="D49" s="35"/>
      <c r="E49" s="10"/>
      <c r="F49" s="51">
        <v>9000</v>
      </c>
      <c r="G49" s="52">
        <f>F49</f>
        <v>9000</v>
      </c>
      <c r="H49" s="53" t="s">
        <v>18</v>
      </c>
      <c r="I49" s="11" t="s">
        <v>587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ht="18">
      <c r="A50" s="43"/>
      <c r="B50" s="73" t="s">
        <v>19</v>
      </c>
      <c r="C50" s="33"/>
      <c r="D50" s="38"/>
      <c r="E50" s="25"/>
      <c r="F50" s="25" t="s">
        <v>19</v>
      </c>
      <c r="G50" s="25"/>
      <c r="H50" s="25"/>
      <c r="I50" s="25" t="s">
        <v>19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8">
      <c r="A51" s="41">
        <v>16</v>
      </c>
      <c r="B51" s="50" t="s">
        <v>101</v>
      </c>
      <c r="C51" s="49">
        <v>9000</v>
      </c>
      <c r="D51" s="49">
        <v>9000</v>
      </c>
      <c r="E51" s="19" t="s">
        <v>16</v>
      </c>
      <c r="F51" s="19" t="s">
        <v>102</v>
      </c>
      <c r="G51" s="19" t="str">
        <f>F51</f>
        <v>นายประดิษฐ์ กาศรัมย์</v>
      </c>
      <c r="H51" s="50" t="s">
        <v>17</v>
      </c>
      <c r="I51" s="50" t="s">
        <v>601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ht="18">
      <c r="A52" s="42"/>
      <c r="B52" s="55" t="s">
        <v>598</v>
      </c>
      <c r="C52" s="35"/>
      <c r="D52" s="35"/>
      <c r="E52" s="10"/>
      <c r="F52" s="51">
        <v>9000</v>
      </c>
      <c r="G52" s="52">
        <f>F52</f>
        <v>9000</v>
      </c>
      <c r="H52" s="53" t="s">
        <v>18</v>
      </c>
      <c r="I52" s="11" t="s">
        <v>587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ht="18">
      <c r="A53" s="43"/>
      <c r="B53" s="73" t="s">
        <v>19</v>
      </c>
      <c r="C53" s="33"/>
      <c r="D53" s="38"/>
      <c r="E53" s="25"/>
      <c r="F53" s="25" t="s">
        <v>19</v>
      </c>
      <c r="G53" s="25"/>
      <c r="H53" s="25"/>
      <c r="I53" s="25" t="s">
        <v>19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ht="18">
      <c r="A54" s="41">
        <v>17</v>
      </c>
      <c r="B54" s="50" t="s">
        <v>101</v>
      </c>
      <c r="C54" s="49">
        <v>9000</v>
      </c>
      <c r="D54" s="49">
        <v>9000</v>
      </c>
      <c r="E54" s="19" t="s">
        <v>16</v>
      </c>
      <c r="F54" s="36" t="s">
        <v>104</v>
      </c>
      <c r="G54" s="19" t="str">
        <f>F54</f>
        <v>นายราเมศ ไชยโย</v>
      </c>
      <c r="H54" s="50" t="s">
        <v>17</v>
      </c>
      <c r="I54" s="50" t="s">
        <v>603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ht="18">
      <c r="A55" s="42"/>
      <c r="B55" s="55" t="s">
        <v>598</v>
      </c>
      <c r="C55" s="35"/>
      <c r="D55" s="35"/>
      <c r="E55" s="10"/>
      <c r="F55" s="51">
        <v>9000</v>
      </c>
      <c r="G55" s="52">
        <f>F55</f>
        <v>9000</v>
      </c>
      <c r="H55" s="53" t="s">
        <v>18</v>
      </c>
      <c r="I55" s="11" t="s">
        <v>587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ht="18">
      <c r="A56" s="43"/>
      <c r="B56" s="73" t="s">
        <v>19</v>
      </c>
      <c r="C56" s="33"/>
      <c r="D56" s="38"/>
      <c r="E56" s="25"/>
      <c r="F56" s="25" t="s">
        <v>19</v>
      </c>
      <c r="G56" s="25"/>
      <c r="H56" s="25"/>
      <c r="I56" s="25" t="s">
        <v>19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ht="18">
      <c r="A57" s="41">
        <v>18</v>
      </c>
      <c r="B57" s="50" t="s">
        <v>101</v>
      </c>
      <c r="C57" s="49">
        <v>9000</v>
      </c>
      <c r="D57" s="49">
        <v>9000</v>
      </c>
      <c r="E57" s="19" t="s">
        <v>16</v>
      </c>
      <c r="F57" s="36" t="s">
        <v>108</v>
      </c>
      <c r="G57" s="19" t="str">
        <f>F57</f>
        <v>นายบุญส่ง มามุ่งดี</v>
      </c>
      <c r="H57" s="50" t="s">
        <v>17</v>
      </c>
      <c r="I57" s="50" t="s">
        <v>604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18">
      <c r="A58" s="42"/>
      <c r="B58" s="55" t="s">
        <v>598</v>
      </c>
      <c r="C58" s="35"/>
      <c r="D58" s="35"/>
      <c r="E58" s="10"/>
      <c r="F58" s="51">
        <v>9000</v>
      </c>
      <c r="G58" s="52">
        <f>F58</f>
        <v>9000</v>
      </c>
      <c r="H58" s="53" t="s">
        <v>18</v>
      </c>
      <c r="I58" s="11" t="s">
        <v>587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18">
      <c r="A59" s="43"/>
      <c r="B59" s="73" t="s">
        <v>19</v>
      </c>
      <c r="C59" s="33"/>
      <c r="D59" s="38"/>
      <c r="E59" s="25"/>
      <c r="F59" s="25" t="s">
        <v>19</v>
      </c>
      <c r="G59" s="25"/>
      <c r="H59" s="25"/>
      <c r="I59" s="25" t="s">
        <v>19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ht="18">
      <c r="A60" s="41">
        <v>19</v>
      </c>
      <c r="B60" s="50" t="s">
        <v>110</v>
      </c>
      <c r="C60" s="49">
        <v>9000</v>
      </c>
      <c r="D60" s="49">
        <v>9000</v>
      </c>
      <c r="E60" s="19" t="s">
        <v>16</v>
      </c>
      <c r="F60" s="36" t="s">
        <v>111</v>
      </c>
      <c r="G60" s="19" t="str">
        <f t="shared" ref="G60:G66" si="3">F60</f>
        <v>นายชาตุภูมิ ประนมรัมย์</v>
      </c>
      <c r="H60" s="50" t="s">
        <v>17</v>
      </c>
      <c r="I60" s="50" t="s">
        <v>605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ht="18">
      <c r="A61" s="42"/>
      <c r="B61" s="55" t="s">
        <v>586</v>
      </c>
      <c r="C61" s="35"/>
      <c r="D61" s="35"/>
      <c r="E61" s="10"/>
      <c r="F61" s="51">
        <v>9000</v>
      </c>
      <c r="G61" s="52">
        <f t="shared" si="3"/>
        <v>9000</v>
      </c>
      <c r="H61" s="53" t="s">
        <v>18</v>
      </c>
      <c r="I61" s="11" t="s">
        <v>587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ht="18">
      <c r="A62" s="42"/>
      <c r="B62" s="55"/>
      <c r="C62" s="35"/>
      <c r="D62" s="35"/>
      <c r="E62" s="10"/>
      <c r="F62" s="59"/>
      <c r="G62" s="52"/>
      <c r="H62" s="53"/>
      <c r="I62" s="11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ht="18">
      <c r="A63" s="41">
        <v>20</v>
      </c>
      <c r="B63" s="50" t="s">
        <v>110</v>
      </c>
      <c r="C63" s="49">
        <v>9000</v>
      </c>
      <c r="D63" s="49">
        <v>9000</v>
      </c>
      <c r="E63" s="19" t="s">
        <v>16</v>
      </c>
      <c r="F63" s="36" t="s">
        <v>113</v>
      </c>
      <c r="G63" s="19" t="str">
        <f t="shared" si="3"/>
        <v>นายภูริเดช ยิ่งนารัมย์</v>
      </c>
      <c r="H63" s="50" t="s">
        <v>17</v>
      </c>
      <c r="I63" s="50" t="s">
        <v>606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ht="18">
      <c r="A64" s="42"/>
      <c r="B64" s="55" t="s">
        <v>586</v>
      </c>
      <c r="C64" s="35"/>
      <c r="D64" s="35"/>
      <c r="E64" s="10"/>
      <c r="F64" s="51">
        <v>9000</v>
      </c>
      <c r="G64" s="52">
        <f t="shared" si="3"/>
        <v>9000</v>
      </c>
      <c r="H64" s="53" t="s">
        <v>18</v>
      </c>
      <c r="I64" s="11" t="s">
        <v>587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1:31" ht="18">
      <c r="A65" s="41">
        <v>21</v>
      </c>
      <c r="B65" s="50" t="s">
        <v>110</v>
      </c>
      <c r="C65" s="49">
        <v>9000</v>
      </c>
      <c r="D65" s="49">
        <v>9000</v>
      </c>
      <c r="E65" s="19" t="s">
        <v>16</v>
      </c>
      <c r="F65" s="19" t="s">
        <v>115</v>
      </c>
      <c r="G65" s="19" t="str">
        <f t="shared" si="3"/>
        <v>นายประยงค์ศักดิ์ ปุลันรัมย์</v>
      </c>
      <c r="H65" s="50" t="s">
        <v>17</v>
      </c>
      <c r="I65" s="50" t="s">
        <v>607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1:31" ht="18">
      <c r="A66" s="42"/>
      <c r="B66" s="55" t="s">
        <v>586</v>
      </c>
      <c r="C66" s="35"/>
      <c r="D66" s="35"/>
      <c r="E66" s="10"/>
      <c r="F66" s="51">
        <v>9000</v>
      </c>
      <c r="G66" s="52">
        <f t="shared" si="3"/>
        <v>9000</v>
      </c>
      <c r="H66" s="53" t="s">
        <v>18</v>
      </c>
      <c r="I66" s="11" t="s">
        <v>587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1:31" ht="18">
      <c r="A67" s="43"/>
      <c r="B67" s="73" t="s">
        <v>19</v>
      </c>
      <c r="C67" s="33"/>
      <c r="D67" s="38"/>
      <c r="E67" s="25"/>
      <c r="F67" s="25" t="s">
        <v>19</v>
      </c>
      <c r="G67" s="25"/>
      <c r="H67" s="25"/>
      <c r="I67" s="25" t="s">
        <v>19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1:31" ht="18">
      <c r="A68" s="41">
        <v>22</v>
      </c>
      <c r="B68" s="50" t="s">
        <v>110</v>
      </c>
      <c r="C68" s="49">
        <v>9000</v>
      </c>
      <c r="D68" s="49">
        <v>9000</v>
      </c>
      <c r="E68" s="19" t="s">
        <v>16</v>
      </c>
      <c r="F68" s="19" t="s">
        <v>117</v>
      </c>
      <c r="G68" s="19" t="str">
        <f t="shared" ref="G68:G69" si="4">F68</f>
        <v>นายมงคล เปียนรัมย์</v>
      </c>
      <c r="H68" s="50" t="s">
        <v>17</v>
      </c>
      <c r="I68" s="50" t="s">
        <v>608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1:31" ht="18">
      <c r="A69" s="42"/>
      <c r="B69" s="55" t="s">
        <v>586</v>
      </c>
      <c r="C69" s="35"/>
      <c r="D69" s="35"/>
      <c r="E69" s="10"/>
      <c r="F69" s="51">
        <v>9000</v>
      </c>
      <c r="G69" s="52">
        <f t="shared" si="4"/>
        <v>9000</v>
      </c>
      <c r="H69" s="53" t="s">
        <v>18</v>
      </c>
      <c r="I69" s="11" t="s">
        <v>587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1:31" ht="18">
      <c r="A70" s="42"/>
      <c r="B70" s="55"/>
      <c r="C70" s="35"/>
      <c r="D70" s="35"/>
      <c r="E70" s="10"/>
      <c r="F70" s="59"/>
      <c r="G70" s="52"/>
      <c r="H70" s="53"/>
      <c r="I70" s="11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1:31" s="83" customFormat="1" ht="18">
      <c r="A71" s="78">
        <v>23</v>
      </c>
      <c r="B71" s="81" t="s">
        <v>110</v>
      </c>
      <c r="C71" s="80">
        <v>9000</v>
      </c>
      <c r="D71" s="80">
        <v>9000</v>
      </c>
      <c r="E71" s="79" t="s">
        <v>16</v>
      </c>
      <c r="F71" s="116" t="s">
        <v>119</v>
      </c>
      <c r="G71" s="79" t="str">
        <f t="shared" ref="G71:G74" si="5">F71</f>
        <v>นายอติเทพ ปะรุมรัมย์</v>
      </c>
      <c r="H71" s="81" t="s">
        <v>17</v>
      </c>
      <c r="I71" s="81" t="s">
        <v>609</v>
      </c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</row>
    <row r="72" spans="1:31" s="83" customFormat="1" ht="18">
      <c r="A72" s="84"/>
      <c r="B72" s="55" t="s">
        <v>586</v>
      </c>
      <c r="C72" s="86"/>
      <c r="D72" s="86"/>
      <c r="E72" s="85"/>
      <c r="F72" s="93">
        <v>9000</v>
      </c>
      <c r="G72" s="87">
        <f t="shared" si="5"/>
        <v>9000</v>
      </c>
      <c r="H72" s="88" t="s">
        <v>18</v>
      </c>
      <c r="I72" s="11" t="s">
        <v>587</v>
      </c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</row>
    <row r="73" spans="1:31" ht="18">
      <c r="A73" s="41">
        <v>24</v>
      </c>
      <c r="B73" s="50" t="s">
        <v>110</v>
      </c>
      <c r="C73" s="49">
        <v>9000</v>
      </c>
      <c r="D73" s="49">
        <v>9000</v>
      </c>
      <c r="E73" s="19" t="s">
        <v>16</v>
      </c>
      <c r="F73" s="36" t="s">
        <v>121</v>
      </c>
      <c r="G73" s="19" t="str">
        <f t="shared" si="5"/>
        <v>นายสายชล ชาติประสพ</v>
      </c>
      <c r="H73" s="50" t="s">
        <v>17</v>
      </c>
      <c r="I73" s="50" t="s">
        <v>610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1:31" ht="18">
      <c r="A74" s="42"/>
      <c r="B74" s="55" t="s">
        <v>586</v>
      </c>
      <c r="C74" s="35"/>
      <c r="D74" s="35"/>
      <c r="E74" s="10"/>
      <c r="F74" s="51">
        <v>9000</v>
      </c>
      <c r="G74" s="52">
        <f t="shared" si="5"/>
        <v>9000</v>
      </c>
      <c r="H74" s="53" t="s">
        <v>18</v>
      </c>
      <c r="I74" s="11" t="s">
        <v>587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1:31" ht="18">
      <c r="A75" s="42"/>
      <c r="B75" s="55"/>
      <c r="C75" s="35"/>
      <c r="D75" s="35"/>
      <c r="E75" s="10"/>
      <c r="F75" s="51"/>
      <c r="G75" s="52"/>
      <c r="H75" s="53"/>
      <c r="I75" s="11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1:31" ht="18">
      <c r="A76" s="41">
        <v>25</v>
      </c>
      <c r="B76" s="50" t="s">
        <v>125</v>
      </c>
      <c r="C76" s="49">
        <v>9900</v>
      </c>
      <c r="D76" s="49">
        <v>9900</v>
      </c>
      <c r="E76" s="19" t="s">
        <v>16</v>
      </c>
      <c r="F76" s="19" t="s">
        <v>133</v>
      </c>
      <c r="G76" s="19" t="str">
        <f>F76</f>
        <v>นายปกรณ์ ปรุดรัมย์</v>
      </c>
      <c r="H76" s="50" t="s">
        <v>17</v>
      </c>
      <c r="I76" s="50" t="s">
        <v>611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1:31" ht="18">
      <c r="A77" s="42"/>
      <c r="B77" s="55" t="s">
        <v>586</v>
      </c>
      <c r="C77" s="35"/>
      <c r="D77" s="35"/>
      <c r="E77" s="10"/>
      <c r="F77" s="51">
        <v>9900</v>
      </c>
      <c r="G77" s="52">
        <f>F77</f>
        <v>9900</v>
      </c>
      <c r="H77" s="53" t="s">
        <v>18</v>
      </c>
      <c r="I77" s="11" t="s">
        <v>587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1:31" ht="18">
      <c r="A78" s="43"/>
      <c r="B78" s="73" t="s">
        <v>19</v>
      </c>
      <c r="C78" s="33"/>
      <c r="D78" s="38"/>
      <c r="E78" s="25"/>
      <c r="F78" s="25" t="s">
        <v>19</v>
      </c>
      <c r="G78" s="25"/>
      <c r="H78" s="25"/>
      <c r="I78" s="25" t="s">
        <v>19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1:31" s="83" customFormat="1" ht="18">
      <c r="A79" s="78">
        <v>26</v>
      </c>
      <c r="B79" s="81" t="s">
        <v>125</v>
      </c>
      <c r="C79" s="80">
        <v>9900</v>
      </c>
      <c r="D79" s="80">
        <v>9900</v>
      </c>
      <c r="E79" s="79" t="s">
        <v>16</v>
      </c>
      <c r="F79" s="79" t="s">
        <v>128</v>
      </c>
      <c r="G79" s="79" t="str">
        <f>F79</f>
        <v>นายวิสาร ปะนมรัมย์</v>
      </c>
      <c r="H79" s="81" t="s">
        <v>17</v>
      </c>
      <c r="I79" s="81" t="s">
        <v>612</v>
      </c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</row>
    <row r="80" spans="1:31" s="83" customFormat="1" ht="18">
      <c r="A80" s="84"/>
      <c r="B80" s="55" t="s">
        <v>586</v>
      </c>
      <c r="C80" s="86"/>
      <c r="D80" s="86"/>
      <c r="E80" s="85"/>
      <c r="F80" s="86">
        <v>9900</v>
      </c>
      <c r="G80" s="87">
        <f>F80</f>
        <v>9900</v>
      </c>
      <c r="H80" s="88" t="s">
        <v>18</v>
      </c>
      <c r="I80" s="11" t="s">
        <v>587</v>
      </c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</row>
    <row r="81" spans="1:31" s="83" customFormat="1" ht="18">
      <c r="A81" s="84"/>
      <c r="B81" s="55"/>
      <c r="C81" s="86"/>
      <c r="D81" s="86"/>
      <c r="E81" s="85"/>
      <c r="F81" s="86"/>
      <c r="G81" s="87"/>
      <c r="H81" s="88"/>
      <c r="I81" s="11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</row>
    <row r="82" spans="1:31" s="83" customFormat="1" ht="18">
      <c r="A82" s="78">
        <v>27</v>
      </c>
      <c r="B82" s="81" t="s">
        <v>125</v>
      </c>
      <c r="C82" s="80">
        <v>9900</v>
      </c>
      <c r="D82" s="80">
        <v>9900</v>
      </c>
      <c r="E82" s="79" t="s">
        <v>16</v>
      </c>
      <c r="F82" s="71" t="s">
        <v>613</v>
      </c>
      <c r="G82" s="79" t="str">
        <f>F82</f>
        <v>นายธีระศักดิ์ สารภี</v>
      </c>
      <c r="H82" s="81" t="s">
        <v>17</v>
      </c>
      <c r="I82" s="81" t="s">
        <v>614</v>
      </c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</row>
    <row r="83" spans="1:31" s="83" customFormat="1" ht="18">
      <c r="A83" s="84"/>
      <c r="B83" s="55" t="s">
        <v>586</v>
      </c>
      <c r="C83" s="86"/>
      <c r="D83" s="86"/>
      <c r="E83" s="85"/>
      <c r="F83" s="86">
        <v>9900</v>
      </c>
      <c r="G83" s="87">
        <f>F83</f>
        <v>9900</v>
      </c>
      <c r="H83" s="88" t="s">
        <v>18</v>
      </c>
      <c r="I83" s="11" t="s">
        <v>587</v>
      </c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</row>
    <row r="84" spans="1:31" s="83" customFormat="1" ht="18">
      <c r="A84" s="84"/>
      <c r="B84" s="55"/>
      <c r="C84" s="86"/>
      <c r="D84" s="86"/>
      <c r="E84" s="85"/>
      <c r="F84" s="86"/>
      <c r="G84" s="87"/>
      <c r="H84" s="88"/>
      <c r="I84" s="11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</row>
    <row r="85" spans="1:31" ht="18">
      <c r="A85" s="41">
        <v>28</v>
      </c>
      <c r="B85" s="50" t="s">
        <v>125</v>
      </c>
      <c r="C85" s="49">
        <v>9900</v>
      </c>
      <c r="D85" s="49">
        <v>9900</v>
      </c>
      <c r="E85" s="19" t="s">
        <v>16</v>
      </c>
      <c r="F85" s="19" t="s">
        <v>140</v>
      </c>
      <c r="G85" s="19" t="str">
        <f>F85</f>
        <v>นายประเดิม สำเร็จรัมย์</v>
      </c>
      <c r="H85" s="50" t="s">
        <v>17</v>
      </c>
      <c r="I85" s="50" t="s">
        <v>615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18">
      <c r="A86" s="42"/>
      <c r="B86" s="55" t="s">
        <v>586</v>
      </c>
      <c r="C86" s="35"/>
      <c r="D86" s="35"/>
      <c r="E86" s="10"/>
      <c r="F86" s="51">
        <v>9900</v>
      </c>
      <c r="G86" s="52">
        <f>F86</f>
        <v>9900</v>
      </c>
      <c r="H86" s="53" t="s">
        <v>18</v>
      </c>
      <c r="I86" s="11" t="s">
        <v>587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8">
      <c r="A87" s="43"/>
      <c r="B87" s="73" t="s">
        <v>19</v>
      </c>
      <c r="C87" s="33"/>
      <c r="D87" s="38"/>
      <c r="E87" s="25"/>
      <c r="F87" s="25" t="s">
        <v>19</v>
      </c>
      <c r="G87" s="25"/>
      <c r="H87" s="25"/>
      <c r="I87" s="25" t="s">
        <v>19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8">
      <c r="A88" s="41">
        <v>29</v>
      </c>
      <c r="B88" s="50" t="s">
        <v>125</v>
      </c>
      <c r="C88" s="49">
        <v>9900</v>
      </c>
      <c r="D88" s="49">
        <v>9900</v>
      </c>
      <c r="E88" s="19" t="s">
        <v>16</v>
      </c>
      <c r="F88" s="19" t="s">
        <v>135</v>
      </c>
      <c r="G88" s="19" t="str">
        <f>F88</f>
        <v>นายพิชิต สำเร็จรัมย์</v>
      </c>
      <c r="H88" s="50" t="s">
        <v>17</v>
      </c>
      <c r="I88" s="50" t="s">
        <v>616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8">
      <c r="A89" s="42"/>
      <c r="B89" s="55" t="s">
        <v>586</v>
      </c>
      <c r="C89" s="35"/>
      <c r="D89" s="35"/>
      <c r="E89" s="10"/>
      <c r="F89" s="51">
        <v>9900</v>
      </c>
      <c r="G89" s="52">
        <f>F89</f>
        <v>9900</v>
      </c>
      <c r="H89" s="53" t="s">
        <v>18</v>
      </c>
      <c r="I89" s="11" t="s">
        <v>587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8">
      <c r="A90" s="42"/>
      <c r="B90" s="53"/>
      <c r="C90" s="35"/>
      <c r="D90" s="35"/>
      <c r="E90" s="10"/>
      <c r="F90" s="51"/>
      <c r="G90" s="52"/>
      <c r="H90" s="53"/>
      <c r="I90" s="10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8">
      <c r="A91" s="41">
        <v>30</v>
      </c>
      <c r="B91" s="50" t="s">
        <v>125</v>
      </c>
      <c r="C91" s="49">
        <v>9900</v>
      </c>
      <c r="D91" s="49">
        <v>9900</v>
      </c>
      <c r="E91" s="19" t="s">
        <v>16</v>
      </c>
      <c r="F91" s="19" t="s">
        <v>142</v>
      </c>
      <c r="G91" s="19" t="str">
        <f t="shared" ref="G91:G96" si="6">F91</f>
        <v>นายประหยัด เบียนรัมย์</v>
      </c>
      <c r="H91" s="50" t="s">
        <v>17</v>
      </c>
      <c r="I91" s="50" t="s">
        <v>617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8">
      <c r="A92" s="42"/>
      <c r="B92" s="55" t="s">
        <v>586</v>
      </c>
      <c r="C92" s="35"/>
      <c r="D92" s="35"/>
      <c r="E92" s="10"/>
      <c r="F92" s="51">
        <v>9900</v>
      </c>
      <c r="G92" s="52">
        <f t="shared" si="6"/>
        <v>9900</v>
      </c>
      <c r="H92" s="53" t="s">
        <v>18</v>
      </c>
      <c r="I92" s="11" t="s">
        <v>618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s="83" customFormat="1" ht="18">
      <c r="A93" s="117">
        <v>31</v>
      </c>
      <c r="B93" s="118" t="s">
        <v>125</v>
      </c>
      <c r="C93" s="119">
        <v>9900</v>
      </c>
      <c r="D93" s="119">
        <v>9900</v>
      </c>
      <c r="E93" s="120" t="s">
        <v>16</v>
      </c>
      <c r="F93" s="120" t="s">
        <v>126</v>
      </c>
      <c r="G93" s="120" t="str">
        <f t="shared" si="6"/>
        <v>นายจงกล นครรัมย์</v>
      </c>
      <c r="H93" s="118" t="s">
        <v>17</v>
      </c>
      <c r="I93" s="118" t="s">
        <v>619</v>
      </c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</row>
    <row r="94" spans="1:31" s="83" customFormat="1" ht="18">
      <c r="A94" s="121"/>
      <c r="B94" s="55" t="s">
        <v>586</v>
      </c>
      <c r="C94" s="123"/>
      <c r="D94" s="123"/>
      <c r="E94" s="124"/>
      <c r="F94" s="142">
        <v>9900</v>
      </c>
      <c r="G94" s="125">
        <f t="shared" si="6"/>
        <v>9900</v>
      </c>
      <c r="H94" s="126" t="s">
        <v>18</v>
      </c>
      <c r="I94" s="11" t="s">
        <v>618</v>
      </c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</row>
    <row r="95" spans="1:31" ht="18">
      <c r="A95" s="127">
        <v>32</v>
      </c>
      <c r="B95" s="128" t="s">
        <v>230</v>
      </c>
      <c r="C95" s="129">
        <v>6300</v>
      </c>
      <c r="D95" s="129">
        <v>6300</v>
      </c>
      <c r="E95" s="130" t="s">
        <v>16</v>
      </c>
      <c r="F95" s="12" t="s">
        <v>146</v>
      </c>
      <c r="G95" s="130" t="str">
        <f t="shared" si="6"/>
        <v>นายเฉลิมพล อาณาเขต</v>
      </c>
      <c r="H95" s="128" t="s">
        <v>17</v>
      </c>
      <c r="I95" s="128" t="s">
        <v>620</v>
      </c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8">
      <c r="A96" s="131"/>
      <c r="B96" s="122" t="s">
        <v>232</v>
      </c>
      <c r="C96" s="132"/>
      <c r="D96" s="132"/>
      <c r="E96" s="133"/>
      <c r="F96" s="134">
        <v>6300</v>
      </c>
      <c r="G96" s="135">
        <f t="shared" si="6"/>
        <v>6300</v>
      </c>
      <c r="H96" s="136" t="s">
        <v>18</v>
      </c>
      <c r="I96" s="11" t="s">
        <v>618</v>
      </c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1:31" ht="18">
      <c r="A97" s="137"/>
      <c r="B97" s="55" t="s">
        <v>586</v>
      </c>
      <c r="C97" s="139"/>
      <c r="D97" s="140"/>
      <c r="E97" s="141"/>
      <c r="F97" s="141" t="s">
        <v>19</v>
      </c>
      <c r="G97" s="141"/>
      <c r="H97" s="141"/>
      <c r="I97" s="141" t="s">
        <v>19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1:31" ht="18">
      <c r="A98" s="41">
        <v>33</v>
      </c>
      <c r="B98" s="50" t="s">
        <v>621</v>
      </c>
      <c r="C98" s="49">
        <v>3800</v>
      </c>
      <c r="D98" s="49">
        <v>3800</v>
      </c>
      <c r="E98" s="19" t="s">
        <v>16</v>
      </c>
      <c r="F98" s="94" t="s">
        <v>622</v>
      </c>
      <c r="G98" s="19" t="str">
        <f>F98</f>
        <v>นายขจรศักดิ์ โอทารัมย์</v>
      </c>
      <c r="H98" s="50" t="s">
        <v>17</v>
      </c>
      <c r="I98" s="50" t="s">
        <v>623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spans="1:31" ht="18">
      <c r="A99" s="42"/>
      <c r="B99" s="53" t="s">
        <v>558</v>
      </c>
      <c r="C99" s="35"/>
      <c r="D99" s="35"/>
      <c r="E99" s="10"/>
      <c r="F99" s="51">
        <v>3800</v>
      </c>
      <c r="G99" s="52">
        <f>F99</f>
        <v>3800</v>
      </c>
      <c r="H99" s="53" t="s">
        <v>18</v>
      </c>
      <c r="I99" s="11" t="s">
        <v>587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pans="1:31" ht="18">
      <c r="A100" s="42"/>
      <c r="B100" s="53"/>
      <c r="C100" s="35"/>
      <c r="D100" s="35"/>
      <c r="E100" s="10"/>
      <c r="F100" s="51"/>
      <c r="G100" s="52"/>
      <c r="H100" s="53"/>
      <c r="I100" s="11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pans="1:31" s="83" customFormat="1" ht="18">
      <c r="A101" s="108">
        <v>34</v>
      </c>
      <c r="B101" s="81" t="s">
        <v>576</v>
      </c>
      <c r="C101" s="109">
        <v>2540</v>
      </c>
      <c r="D101" s="109">
        <v>2540</v>
      </c>
      <c r="E101" s="79" t="s">
        <v>16</v>
      </c>
      <c r="F101" s="81" t="s">
        <v>577</v>
      </c>
      <c r="G101" s="79" t="str">
        <f>F101</f>
        <v>นายบัณฑิต ปลื้มรัมย์</v>
      </c>
      <c r="H101" s="79" t="s">
        <v>17</v>
      </c>
      <c r="I101" s="79" t="s">
        <v>624</v>
      </c>
      <c r="J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</row>
    <row r="102" spans="1:31" s="83" customFormat="1" ht="18">
      <c r="A102" s="85"/>
      <c r="B102" s="88" t="s">
        <v>19</v>
      </c>
      <c r="C102" s="86"/>
      <c r="D102" s="86"/>
      <c r="E102" s="85"/>
      <c r="F102" s="86">
        <v>2540</v>
      </c>
      <c r="G102" s="87">
        <f>F102</f>
        <v>2540</v>
      </c>
      <c r="H102" s="85" t="s">
        <v>18</v>
      </c>
      <c r="I102" s="11" t="s">
        <v>587</v>
      </c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</row>
    <row r="103" spans="1:31" s="83" customFormat="1" ht="18">
      <c r="A103" s="91"/>
      <c r="B103" s="110" t="s">
        <v>19</v>
      </c>
      <c r="C103" s="93"/>
      <c r="D103" s="91"/>
      <c r="E103" s="91"/>
      <c r="F103" s="91" t="s">
        <v>19</v>
      </c>
      <c r="G103" s="91"/>
      <c r="H103" s="91"/>
      <c r="I103" s="91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</row>
    <row r="104" spans="1:31" s="83" customFormat="1" ht="18">
      <c r="A104" s="108">
        <v>35</v>
      </c>
      <c r="B104" s="81" t="s">
        <v>75</v>
      </c>
      <c r="C104" s="109">
        <v>3180</v>
      </c>
      <c r="D104" s="109">
        <v>3180</v>
      </c>
      <c r="E104" s="79" t="s">
        <v>16</v>
      </c>
      <c r="F104" s="81" t="s">
        <v>163</v>
      </c>
      <c r="G104" s="79" t="str">
        <f t="shared" ref="G104:G105" si="7">F104</f>
        <v>บจก.ก้ำหมงเครื่องครัว</v>
      </c>
      <c r="H104" s="79" t="s">
        <v>17</v>
      </c>
      <c r="I104" s="79" t="s">
        <v>625</v>
      </c>
      <c r="J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</row>
    <row r="105" spans="1:31" s="83" customFormat="1" ht="18">
      <c r="A105" s="85"/>
      <c r="B105" s="88"/>
      <c r="C105" s="86"/>
      <c r="D105" s="86"/>
      <c r="E105" s="85"/>
      <c r="F105" s="86">
        <v>3180</v>
      </c>
      <c r="G105" s="87">
        <f t="shared" si="7"/>
        <v>3180</v>
      </c>
      <c r="H105" s="85" t="s">
        <v>18</v>
      </c>
      <c r="I105" s="11" t="s">
        <v>626</v>
      </c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</row>
    <row r="106" spans="1:31" s="83" customFormat="1" ht="18">
      <c r="A106" s="91"/>
      <c r="B106" s="110" t="s">
        <v>19</v>
      </c>
      <c r="C106" s="93"/>
      <c r="D106" s="91"/>
      <c r="E106" s="91"/>
      <c r="F106" s="91" t="s">
        <v>19</v>
      </c>
      <c r="G106" s="91"/>
      <c r="H106" s="91"/>
      <c r="I106" s="91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</row>
    <row r="107" spans="1:31" s="83" customFormat="1" ht="18">
      <c r="A107" s="108">
        <v>36</v>
      </c>
      <c r="B107" s="81" t="s">
        <v>552</v>
      </c>
      <c r="C107" s="109">
        <v>1996</v>
      </c>
      <c r="D107" s="109">
        <v>1996</v>
      </c>
      <c r="E107" s="79" t="s">
        <v>16</v>
      </c>
      <c r="F107" s="81" t="s">
        <v>154</v>
      </c>
      <c r="G107" s="79" t="str">
        <f>F107</f>
        <v>บจก.ผลบุญ ออฟฟิศ อิควิปเม้นท์</v>
      </c>
      <c r="H107" s="79" t="s">
        <v>17</v>
      </c>
      <c r="I107" s="79" t="s">
        <v>627</v>
      </c>
      <c r="J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</row>
    <row r="108" spans="1:31" s="83" customFormat="1" ht="18">
      <c r="A108" s="85"/>
      <c r="B108" s="88"/>
      <c r="C108" s="86"/>
      <c r="D108" s="86"/>
      <c r="E108" s="85"/>
      <c r="F108" s="86">
        <v>1996</v>
      </c>
      <c r="G108" s="87">
        <f>F108</f>
        <v>1996</v>
      </c>
      <c r="H108" s="85" t="s">
        <v>18</v>
      </c>
      <c r="I108" s="85" t="s">
        <v>626</v>
      </c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</row>
    <row r="109" spans="1:31" s="83" customFormat="1" ht="18">
      <c r="A109" s="91"/>
      <c r="B109" s="110" t="s">
        <v>19</v>
      </c>
      <c r="C109" s="93"/>
      <c r="D109" s="91"/>
      <c r="E109" s="91"/>
      <c r="F109" s="91" t="s">
        <v>19</v>
      </c>
      <c r="G109" s="91"/>
      <c r="H109" s="91"/>
      <c r="I109" s="91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</row>
    <row r="110" spans="1:31" s="83" customFormat="1" ht="18">
      <c r="A110" s="108">
        <v>37</v>
      </c>
      <c r="B110" s="81" t="s">
        <v>552</v>
      </c>
      <c r="C110" s="109">
        <v>25030</v>
      </c>
      <c r="D110" s="109">
        <v>25030</v>
      </c>
      <c r="E110" s="79" t="s">
        <v>16</v>
      </c>
      <c r="F110" s="81" t="s">
        <v>158</v>
      </c>
      <c r="G110" s="79" t="str">
        <f>F110</f>
        <v>ร้านพรพนัส</v>
      </c>
      <c r="H110" s="79" t="s">
        <v>17</v>
      </c>
      <c r="I110" s="79" t="s">
        <v>628</v>
      </c>
      <c r="J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</row>
    <row r="111" spans="1:31" s="83" customFormat="1" ht="18">
      <c r="A111" s="85"/>
      <c r="B111" s="88"/>
      <c r="C111" s="86"/>
      <c r="D111" s="86"/>
      <c r="E111" s="85"/>
      <c r="F111" s="86">
        <v>25030</v>
      </c>
      <c r="G111" s="87">
        <f>F111</f>
        <v>25030</v>
      </c>
      <c r="H111" s="85" t="s">
        <v>18</v>
      </c>
      <c r="I111" s="85" t="s">
        <v>629</v>
      </c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</row>
    <row r="112" spans="1:31" s="83" customFormat="1" ht="18">
      <c r="A112" s="91"/>
      <c r="B112" s="110" t="s">
        <v>19</v>
      </c>
      <c r="C112" s="93"/>
      <c r="D112" s="91"/>
      <c r="E112" s="91"/>
      <c r="F112" s="91" t="s">
        <v>19</v>
      </c>
      <c r="G112" s="91"/>
      <c r="H112" s="91"/>
      <c r="I112" s="91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</row>
    <row r="113" spans="1:31" s="83" customFormat="1" ht="18">
      <c r="A113" s="108">
        <v>38</v>
      </c>
      <c r="B113" s="81" t="s">
        <v>552</v>
      </c>
      <c r="C113" s="109">
        <v>6152.5</v>
      </c>
      <c r="D113" s="109">
        <v>6152.5</v>
      </c>
      <c r="E113" s="79" t="s">
        <v>16</v>
      </c>
      <c r="F113" s="81" t="s">
        <v>630</v>
      </c>
      <c r="G113" s="79" t="str">
        <f>F113</f>
        <v>หจก.ไพศาลเอ็นจิเนียริ่งบุรีรัมย์</v>
      </c>
      <c r="H113" s="79" t="s">
        <v>17</v>
      </c>
      <c r="I113" s="79" t="s">
        <v>631</v>
      </c>
      <c r="J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</row>
    <row r="114" spans="1:31" s="83" customFormat="1" ht="18">
      <c r="A114" s="85"/>
      <c r="B114" s="88"/>
      <c r="C114" s="86"/>
      <c r="D114" s="86"/>
      <c r="E114" s="85"/>
      <c r="F114" s="86">
        <v>6152.5</v>
      </c>
      <c r="G114" s="87">
        <f>F114</f>
        <v>6152.5</v>
      </c>
      <c r="H114" s="85" t="s">
        <v>18</v>
      </c>
      <c r="I114" s="85" t="s">
        <v>629</v>
      </c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</row>
    <row r="115" spans="1:31" s="83" customFormat="1" ht="18">
      <c r="A115" s="91"/>
      <c r="B115" s="110" t="s">
        <v>19</v>
      </c>
      <c r="C115" s="93"/>
      <c r="D115" s="91"/>
      <c r="E115" s="91"/>
      <c r="F115" s="91" t="s">
        <v>19</v>
      </c>
      <c r="G115" s="91"/>
      <c r="H115" s="91"/>
      <c r="I115" s="91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</row>
    <row r="116" spans="1:31" ht="18">
      <c r="A116" s="41">
        <v>39</v>
      </c>
      <c r="B116" s="50" t="s">
        <v>548</v>
      </c>
      <c r="C116" s="49">
        <v>4018</v>
      </c>
      <c r="D116" s="49">
        <v>4018</v>
      </c>
      <c r="E116" s="19" t="s">
        <v>16</v>
      </c>
      <c r="F116" s="19" t="s">
        <v>501</v>
      </c>
      <c r="G116" s="19" t="str">
        <f>F116</f>
        <v>ร้านนายดีไซน์</v>
      </c>
      <c r="H116" s="50" t="s">
        <v>17</v>
      </c>
      <c r="I116" s="50" t="s">
        <v>632</v>
      </c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</row>
    <row r="117" spans="1:31" ht="18">
      <c r="A117" s="42"/>
      <c r="B117" s="53" t="s">
        <v>19</v>
      </c>
      <c r="C117" s="35"/>
      <c r="D117" s="35"/>
      <c r="E117" s="10"/>
      <c r="F117" s="51">
        <v>4018</v>
      </c>
      <c r="G117" s="52">
        <f>F117</f>
        <v>4018</v>
      </c>
      <c r="H117" s="53" t="s">
        <v>18</v>
      </c>
      <c r="I117" s="11" t="s">
        <v>633</v>
      </c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</row>
    <row r="118" spans="1:31" ht="18">
      <c r="A118" s="42"/>
      <c r="B118" s="53"/>
      <c r="C118" s="35"/>
      <c r="D118" s="35"/>
      <c r="E118" s="10"/>
      <c r="F118" s="51"/>
      <c r="G118" s="52"/>
      <c r="H118" s="53"/>
      <c r="I118" s="11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</row>
    <row r="119" spans="1:31" ht="18">
      <c r="A119" s="41">
        <v>40</v>
      </c>
      <c r="B119" s="50" t="s">
        <v>410</v>
      </c>
      <c r="C119" s="49">
        <v>1050</v>
      </c>
      <c r="D119" s="49">
        <v>1050</v>
      </c>
      <c r="E119" s="19" t="s">
        <v>16</v>
      </c>
      <c r="F119" s="19" t="s">
        <v>411</v>
      </c>
      <c r="G119" s="19" t="str">
        <f t="shared" ref="G119:G128" si="8">F119</f>
        <v>นายสนิท พิมพ์อักษร</v>
      </c>
      <c r="H119" s="50" t="s">
        <v>17</v>
      </c>
      <c r="I119" s="50" t="s">
        <v>634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</row>
    <row r="120" spans="1:31" ht="18">
      <c r="A120" s="42"/>
      <c r="B120" s="53" t="s">
        <v>19</v>
      </c>
      <c r="C120" s="35"/>
      <c r="D120" s="35"/>
      <c r="E120" s="10"/>
      <c r="F120" s="51">
        <v>1050</v>
      </c>
      <c r="G120" s="52">
        <f t="shared" si="8"/>
        <v>1050</v>
      </c>
      <c r="H120" s="53" t="s">
        <v>18</v>
      </c>
      <c r="I120" s="11" t="s">
        <v>635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</row>
    <row r="121" spans="1:31" ht="18">
      <c r="A121" s="41">
        <v>41</v>
      </c>
      <c r="B121" s="50" t="s">
        <v>459</v>
      </c>
      <c r="C121" s="49">
        <v>1220</v>
      </c>
      <c r="D121" s="49">
        <v>1220</v>
      </c>
      <c r="E121" s="19" t="s">
        <v>16</v>
      </c>
      <c r="F121" s="19" t="s">
        <v>256</v>
      </c>
      <c r="G121" s="19" t="str">
        <f t="shared" si="8"/>
        <v>หจก.หมั่นกิจพาณิชย์</v>
      </c>
      <c r="H121" s="50" t="s">
        <v>17</v>
      </c>
      <c r="I121" s="50" t="s">
        <v>636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</row>
    <row r="122" spans="1:31" ht="18">
      <c r="A122" s="42"/>
      <c r="B122" s="53" t="s">
        <v>19</v>
      </c>
      <c r="C122" s="35"/>
      <c r="D122" s="35"/>
      <c r="E122" s="10"/>
      <c r="F122" s="51">
        <v>1220</v>
      </c>
      <c r="G122" s="52">
        <f t="shared" si="8"/>
        <v>1220</v>
      </c>
      <c r="H122" s="53" t="s">
        <v>18</v>
      </c>
      <c r="I122" s="11" t="s">
        <v>635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</row>
    <row r="123" spans="1:31" s="83" customFormat="1" ht="18">
      <c r="A123" s="108">
        <v>42</v>
      </c>
      <c r="B123" s="81" t="s">
        <v>153</v>
      </c>
      <c r="C123" s="109">
        <v>2484</v>
      </c>
      <c r="D123" s="109">
        <v>2484</v>
      </c>
      <c r="E123" s="79" t="s">
        <v>16</v>
      </c>
      <c r="F123" s="81" t="s">
        <v>256</v>
      </c>
      <c r="G123" s="79" t="str">
        <f t="shared" si="8"/>
        <v>หจก.หมั่นกิจพาณิชย์</v>
      </c>
      <c r="H123" s="79" t="s">
        <v>17</v>
      </c>
      <c r="I123" s="79" t="s">
        <v>637</v>
      </c>
      <c r="J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</row>
    <row r="124" spans="1:31" s="83" customFormat="1" ht="18">
      <c r="A124" s="85"/>
      <c r="B124" s="88" t="s">
        <v>73</v>
      </c>
      <c r="C124" s="86"/>
      <c r="D124" s="86"/>
      <c r="E124" s="85"/>
      <c r="F124" s="86">
        <v>2484</v>
      </c>
      <c r="G124" s="87">
        <f t="shared" si="8"/>
        <v>2484</v>
      </c>
      <c r="H124" s="85" t="s">
        <v>18</v>
      </c>
      <c r="I124" s="85" t="s">
        <v>638</v>
      </c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</row>
    <row r="125" spans="1:31" s="83" customFormat="1" ht="18">
      <c r="A125" s="108">
        <v>43</v>
      </c>
      <c r="B125" s="81" t="s">
        <v>153</v>
      </c>
      <c r="C125" s="109">
        <v>1350</v>
      </c>
      <c r="D125" s="109">
        <v>1350</v>
      </c>
      <c r="E125" s="79" t="s">
        <v>16</v>
      </c>
      <c r="F125" s="81" t="s">
        <v>256</v>
      </c>
      <c r="G125" s="79" t="str">
        <f t="shared" si="8"/>
        <v>หจก.หมั่นกิจพาณิชย์</v>
      </c>
      <c r="H125" s="79" t="s">
        <v>17</v>
      </c>
      <c r="I125" s="79" t="s">
        <v>639</v>
      </c>
      <c r="J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</row>
    <row r="126" spans="1:31" s="83" customFormat="1" ht="18">
      <c r="A126" s="85"/>
      <c r="B126" s="88" t="s">
        <v>19</v>
      </c>
      <c r="C126" s="86"/>
      <c r="D126" s="86"/>
      <c r="E126" s="85"/>
      <c r="F126" s="86">
        <v>1350</v>
      </c>
      <c r="G126" s="87">
        <f t="shared" si="8"/>
        <v>1350</v>
      </c>
      <c r="H126" s="85" t="s">
        <v>18</v>
      </c>
      <c r="I126" s="85" t="s">
        <v>638</v>
      </c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</row>
    <row r="127" spans="1:31" s="83" customFormat="1" ht="18">
      <c r="A127" s="108">
        <v>44</v>
      </c>
      <c r="B127" s="81" t="s">
        <v>153</v>
      </c>
      <c r="C127" s="109">
        <v>10867</v>
      </c>
      <c r="D127" s="109">
        <v>10867</v>
      </c>
      <c r="E127" s="79" t="s">
        <v>16</v>
      </c>
      <c r="F127" s="81" t="s">
        <v>256</v>
      </c>
      <c r="G127" s="79" t="str">
        <f t="shared" si="8"/>
        <v>หจก.หมั่นกิจพาณิชย์</v>
      </c>
      <c r="H127" s="79" t="s">
        <v>17</v>
      </c>
      <c r="I127" s="79" t="s">
        <v>639</v>
      </c>
      <c r="J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</row>
    <row r="128" spans="1:31" s="83" customFormat="1" ht="18">
      <c r="A128" s="85"/>
      <c r="B128" s="88" t="s">
        <v>355</v>
      </c>
      <c r="C128" s="86"/>
      <c r="D128" s="86"/>
      <c r="E128" s="85"/>
      <c r="F128" s="86">
        <v>10867</v>
      </c>
      <c r="G128" s="87">
        <f t="shared" si="8"/>
        <v>10867</v>
      </c>
      <c r="H128" s="85" t="s">
        <v>18</v>
      </c>
      <c r="I128" s="85" t="s">
        <v>640</v>
      </c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</row>
    <row r="129" spans="1:31" s="83" customFormat="1" ht="18">
      <c r="A129" s="85"/>
      <c r="B129" s="88"/>
      <c r="C129" s="86"/>
      <c r="D129" s="86"/>
      <c r="E129" s="85"/>
      <c r="F129" s="86"/>
      <c r="G129" s="87"/>
      <c r="H129" s="85"/>
      <c r="I129" s="85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</row>
    <row r="130" spans="1:31" ht="18">
      <c r="A130" s="41">
        <v>45</v>
      </c>
      <c r="B130" s="50" t="s">
        <v>410</v>
      </c>
      <c r="C130" s="49">
        <v>1500</v>
      </c>
      <c r="D130" s="49">
        <v>1500</v>
      </c>
      <c r="E130" s="19" t="s">
        <v>16</v>
      </c>
      <c r="F130" s="19" t="s">
        <v>411</v>
      </c>
      <c r="G130" s="19" t="str">
        <f>F130</f>
        <v>นายสนิท พิมพ์อักษร</v>
      </c>
      <c r="H130" s="50" t="s">
        <v>17</v>
      </c>
      <c r="I130" s="50" t="s">
        <v>641</v>
      </c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</row>
    <row r="131" spans="1:31" ht="18">
      <c r="A131" s="42"/>
      <c r="B131" s="53" t="s">
        <v>73</v>
      </c>
      <c r="C131" s="35"/>
      <c r="D131" s="35"/>
      <c r="E131" s="10"/>
      <c r="F131" s="51">
        <v>1500</v>
      </c>
      <c r="G131" s="52">
        <f>F131</f>
        <v>1500</v>
      </c>
      <c r="H131" s="53" t="s">
        <v>18</v>
      </c>
      <c r="I131" s="11" t="s">
        <v>640</v>
      </c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</row>
    <row r="132" spans="1:31" ht="18">
      <c r="A132" s="42"/>
      <c r="B132" s="53"/>
      <c r="C132" s="35"/>
      <c r="D132" s="35"/>
      <c r="E132" s="10"/>
      <c r="F132" s="51"/>
      <c r="G132" s="52"/>
      <c r="H132" s="53"/>
      <c r="I132" s="11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</row>
    <row r="133" spans="1:31" ht="18">
      <c r="A133" s="41">
        <v>46</v>
      </c>
      <c r="B133" s="50" t="s">
        <v>39</v>
      </c>
      <c r="C133" s="49">
        <v>2780</v>
      </c>
      <c r="D133" s="49">
        <v>2780</v>
      </c>
      <c r="E133" s="19" t="s">
        <v>16</v>
      </c>
      <c r="F133" s="50" t="s">
        <v>287</v>
      </c>
      <c r="G133" s="50" t="str">
        <f>F133</f>
        <v>หจก.ธงชัยโอเอเซลล์แอนด์เซอร์วิส</v>
      </c>
      <c r="H133" s="50" t="s">
        <v>17</v>
      </c>
      <c r="I133" s="50" t="s">
        <v>642</v>
      </c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</row>
    <row r="134" spans="1:31" ht="18">
      <c r="A134" s="42"/>
      <c r="B134" s="53" t="s">
        <v>643</v>
      </c>
      <c r="C134" s="35"/>
      <c r="D134" s="35"/>
      <c r="E134" s="10"/>
      <c r="F134" s="51">
        <v>2780</v>
      </c>
      <c r="G134" s="52">
        <f>F134</f>
        <v>2780</v>
      </c>
      <c r="H134" s="53" t="s">
        <v>18</v>
      </c>
      <c r="I134" s="11" t="s">
        <v>640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</row>
    <row r="135" spans="1:31" ht="18">
      <c r="A135" s="42"/>
      <c r="B135" s="53"/>
      <c r="C135" s="35"/>
      <c r="D135" s="35"/>
      <c r="E135" s="10"/>
      <c r="F135" s="51"/>
      <c r="G135" s="52"/>
      <c r="H135" s="53"/>
      <c r="I135" s="11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</row>
    <row r="136" spans="1:31" s="83" customFormat="1" ht="18">
      <c r="A136" s="108">
        <v>47</v>
      </c>
      <c r="B136" s="81" t="s">
        <v>153</v>
      </c>
      <c r="C136" s="109">
        <v>3000</v>
      </c>
      <c r="D136" s="109">
        <v>3000</v>
      </c>
      <c r="E136" s="79" t="s">
        <v>16</v>
      </c>
      <c r="F136" s="81" t="s">
        <v>256</v>
      </c>
      <c r="G136" s="79" t="str">
        <f>F136</f>
        <v>หจก.หมั่นกิจพาณิชย์</v>
      </c>
      <c r="H136" s="79" t="s">
        <v>17</v>
      </c>
      <c r="I136" s="79" t="s">
        <v>644</v>
      </c>
      <c r="J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</row>
    <row r="137" spans="1:31" s="83" customFormat="1" ht="18">
      <c r="A137" s="85"/>
      <c r="B137" s="88" t="s">
        <v>40</v>
      </c>
      <c r="C137" s="86"/>
      <c r="D137" s="86"/>
      <c r="E137" s="85"/>
      <c r="F137" s="86">
        <v>3000</v>
      </c>
      <c r="G137" s="87">
        <f>F137</f>
        <v>3000</v>
      </c>
      <c r="H137" s="85" t="s">
        <v>18</v>
      </c>
      <c r="I137" s="85" t="s">
        <v>645</v>
      </c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</row>
    <row r="138" spans="1:31" s="83" customFormat="1" ht="18">
      <c r="A138" s="91"/>
      <c r="B138" s="110" t="s">
        <v>19</v>
      </c>
      <c r="C138" s="93"/>
      <c r="D138" s="91"/>
      <c r="E138" s="91"/>
      <c r="F138" s="91" t="s">
        <v>19</v>
      </c>
      <c r="G138" s="91"/>
      <c r="H138" s="91"/>
      <c r="I138" s="91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</row>
    <row r="139" spans="1:31" ht="18">
      <c r="A139" s="41">
        <v>48</v>
      </c>
      <c r="B139" s="50" t="s">
        <v>646</v>
      </c>
      <c r="C139" s="49">
        <v>2160</v>
      </c>
      <c r="D139" s="49">
        <v>2160</v>
      </c>
      <c r="E139" s="19" t="s">
        <v>16</v>
      </c>
      <c r="F139" s="19" t="s">
        <v>647</v>
      </c>
      <c r="G139" s="19" t="str">
        <f>F139</f>
        <v>ร้านอินท์ดีไซน์</v>
      </c>
      <c r="H139" s="50" t="s">
        <v>17</v>
      </c>
      <c r="I139" s="50" t="s">
        <v>648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</row>
    <row r="140" spans="1:31" ht="18">
      <c r="A140" s="42"/>
      <c r="B140" s="53" t="s">
        <v>19</v>
      </c>
      <c r="C140" s="35"/>
      <c r="D140" s="35"/>
      <c r="E140" s="10"/>
      <c r="F140" s="51">
        <v>2160</v>
      </c>
      <c r="G140" s="52">
        <f>F140</f>
        <v>2160</v>
      </c>
      <c r="H140" s="53" t="s">
        <v>18</v>
      </c>
      <c r="I140" s="11" t="s">
        <v>649</v>
      </c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</row>
    <row r="141" spans="1:31" ht="18">
      <c r="A141" s="41">
        <v>49</v>
      </c>
      <c r="B141" s="50" t="s">
        <v>650</v>
      </c>
      <c r="C141" s="49">
        <v>24800</v>
      </c>
      <c r="D141" s="49">
        <v>24800</v>
      </c>
      <c r="E141" s="19" t="s">
        <v>16</v>
      </c>
      <c r="F141" s="19" t="s">
        <v>651</v>
      </c>
      <c r="G141" s="19" t="str">
        <f>F141</f>
        <v>หจก.กิจไพบูลย์ก่อสร้าง</v>
      </c>
      <c r="H141" s="50" t="s">
        <v>17</v>
      </c>
      <c r="I141" s="50" t="s">
        <v>652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</row>
    <row r="142" spans="1:31" ht="18">
      <c r="A142" s="42"/>
      <c r="B142" s="53" t="s">
        <v>653</v>
      </c>
      <c r="C142" s="35"/>
      <c r="D142" s="35"/>
      <c r="E142" s="10"/>
      <c r="F142" s="51">
        <v>24800</v>
      </c>
      <c r="G142" s="52">
        <f>F142</f>
        <v>24800</v>
      </c>
      <c r="H142" s="53" t="s">
        <v>18</v>
      </c>
      <c r="I142" s="10" t="s">
        <v>645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</row>
    <row r="143" spans="1:31">
      <c r="A143" s="139"/>
      <c r="B143" s="143"/>
      <c r="C143" s="139"/>
      <c r="D143" s="139"/>
      <c r="E143" s="139"/>
      <c r="F143" s="139"/>
      <c r="G143" s="139"/>
      <c r="H143" s="139"/>
      <c r="I143" s="139"/>
    </row>
    <row r="144" spans="1:31">
      <c r="G144" s="112">
        <f>G10+G12+G14+G16+G19+G22+G25+G28+G31+G34+G38+G40+G43+G46+G49+G52+G55+G58+G61+G64+G69+G72+G74+G77+G80+G83+G86+G89+G92+G94+G96+G99+G102+G105+G108+G111+G114+G117+G120+G122+G124+G126+G128+G131+G134+G137+G140+G142</f>
        <v>372427.5</v>
      </c>
    </row>
  </sheetData>
  <mergeCells count="8">
    <mergeCell ref="A1:I1"/>
    <mergeCell ref="A2:I2"/>
    <mergeCell ref="A3:I3"/>
    <mergeCell ref="A4:I4"/>
    <mergeCell ref="A5:A7"/>
    <mergeCell ref="B5:B7"/>
    <mergeCell ref="D5:D7"/>
    <mergeCell ref="E5:E7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813E1-A17E-42E4-A210-17DBDFF319D6}">
  <dimension ref="A1:AE173"/>
  <sheetViews>
    <sheetView view="pageBreakPreview" zoomScale="120" zoomScaleNormal="100" zoomScaleSheetLayoutView="120" workbookViewId="0">
      <selection activeCell="L18" sqref="L18:L19"/>
    </sheetView>
  </sheetViews>
  <sheetFormatPr defaultColWidth="9.140625" defaultRowHeight="16.5"/>
  <cols>
    <col min="1" max="1" width="5.42578125" style="13" customWidth="1"/>
    <col min="2" max="2" width="23.140625" style="106" customWidth="1"/>
    <col min="3" max="3" width="13.85546875" style="13" customWidth="1"/>
    <col min="4" max="5" width="9.5703125" style="13" customWidth="1"/>
    <col min="6" max="6" width="16.85546875" style="13" customWidth="1"/>
    <col min="7" max="7" width="19.140625" style="13" customWidth="1"/>
    <col min="8" max="8" width="15.140625" style="13" customWidth="1"/>
    <col min="9" max="9" width="22.140625" style="13" customWidth="1"/>
    <col min="10" max="16384" width="9.140625" style="13"/>
  </cols>
  <sheetData>
    <row r="1" spans="1:31" s="1" customFormat="1" ht="23.25">
      <c r="A1" s="64" t="s">
        <v>1</v>
      </c>
      <c r="B1" s="64"/>
      <c r="C1" s="64"/>
      <c r="D1" s="64"/>
      <c r="E1" s="64"/>
      <c r="F1" s="64"/>
      <c r="G1" s="64"/>
      <c r="H1" s="64"/>
      <c r="I1" s="64"/>
    </row>
    <row r="2" spans="1:31" s="1" customFormat="1" ht="23.25">
      <c r="A2" s="65" t="s">
        <v>654</v>
      </c>
      <c r="B2" s="65"/>
      <c r="C2" s="65"/>
      <c r="D2" s="65"/>
      <c r="E2" s="65"/>
      <c r="F2" s="65"/>
      <c r="G2" s="65"/>
      <c r="H2" s="65"/>
      <c r="I2" s="65"/>
    </row>
    <row r="3" spans="1:31" s="1" customFormat="1" ht="21.75" customHeight="1">
      <c r="A3" s="65" t="s">
        <v>21</v>
      </c>
      <c r="B3" s="65"/>
      <c r="C3" s="65"/>
      <c r="D3" s="65"/>
      <c r="E3" s="65"/>
      <c r="F3" s="65"/>
      <c r="G3" s="65"/>
      <c r="H3" s="65"/>
      <c r="I3" s="65"/>
    </row>
    <row r="4" spans="1:31" s="1" customFormat="1" ht="21.75" customHeight="1">
      <c r="A4" s="65" t="s">
        <v>655</v>
      </c>
      <c r="B4" s="65"/>
      <c r="C4" s="65"/>
      <c r="D4" s="65"/>
      <c r="E4" s="65"/>
      <c r="F4" s="65"/>
      <c r="G4" s="65"/>
      <c r="H4" s="65"/>
      <c r="I4" s="65"/>
    </row>
    <row r="5" spans="1:31" s="3" customFormat="1" ht="18.75">
      <c r="A5" s="66" t="s">
        <v>2</v>
      </c>
      <c r="B5" s="98" t="s">
        <v>3</v>
      </c>
      <c r="C5" s="2" t="s">
        <v>4</v>
      </c>
      <c r="D5" s="66" t="s">
        <v>7</v>
      </c>
      <c r="E5" s="68" t="s">
        <v>8</v>
      </c>
      <c r="F5" s="2" t="s">
        <v>9</v>
      </c>
      <c r="G5" s="2" t="s">
        <v>11</v>
      </c>
      <c r="H5" s="2" t="s">
        <v>0</v>
      </c>
      <c r="I5" s="2" t="s">
        <v>14</v>
      </c>
    </row>
    <row r="6" spans="1:31" s="3" customFormat="1" ht="18.75">
      <c r="A6" s="67"/>
      <c r="B6" s="99"/>
      <c r="C6" s="4" t="s">
        <v>5</v>
      </c>
      <c r="D6" s="67"/>
      <c r="E6" s="69"/>
      <c r="F6" s="4" t="s">
        <v>10</v>
      </c>
      <c r="G6" s="4" t="s">
        <v>12</v>
      </c>
      <c r="H6" s="4" t="s">
        <v>13</v>
      </c>
      <c r="I6" s="4" t="s">
        <v>15</v>
      </c>
    </row>
    <row r="7" spans="1:31" s="3" customFormat="1" ht="24.75" customHeight="1">
      <c r="A7" s="67"/>
      <c r="B7" s="99"/>
      <c r="C7" s="4" t="s">
        <v>6</v>
      </c>
      <c r="D7" s="67"/>
      <c r="E7" s="69"/>
      <c r="F7" s="4"/>
      <c r="G7" s="4"/>
      <c r="H7" s="4"/>
      <c r="I7" s="4"/>
    </row>
    <row r="8" spans="1:31" s="3" customFormat="1" ht="18.75">
      <c r="A8" s="5" t="s">
        <v>22</v>
      </c>
      <c r="B8" s="100" t="s">
        <v>23</v>
      </c>
      <c r="C8" s="6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pans="1:31" ht="18">
      <c r="A9" s="16">
        <v>1</v>
      </c>
      <c r="B9" s="101" t="s">
        <v>65</v>
      </c>
      <c r="C9" s="48">
        <v>9000</v>
      </c>
      <c r="D9" s="48">
        <v>9000</v>
      </c>
      <c r="E9" s="19" t="s">
        <v>16</v>
      </c>
      <c r="F9" s="20" t="s">
        <v>44</v>
      </c>
      <c r="G9" s="20" t="str">
        <f t="shared" ref="G9:G16" si="0">F9</f>
        <v>นายดุสิต  ประโลมรัมย์</v>
      </c>
      <c r="H9" s="47" t="s">
        <v>17</v>
      </c>
      <c r="I9" s="47" t="s">
        <v>656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8">
      <c r="A10" s="7"/>
      <c r="B10" s="55" t="s">
        <v>657</v>
      </c>
      <c r="C10" s="14"/>
      <c r="D10" s="14"/>
      <c r="E10" s="10"/>
      <c r="F10" s="44">
        <v>9000</v>
      </c>
      <c r="G10" s="45">
        <f t="shared" si="0"/>
        <v>9000</v>
      </c>
      <c r="H10" s="46" t="s">
        <v>18</v>
      </c>
      <c r="I10" s="11" t="s">
        <v>658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8">
      <c r="A11" s="41">
        <v>2</v>
      </c>
      <c r="B11" s="50" t="s">
        <v>65</v>
      </c>
      <c r="C11" s="49">
        <v>9000</v>
      </c>
      <c r="D11" s="49">
        <v>9000</v>
      </c>
      <c r="E11" s="19" t="s">
        <v>16</v>
      </c>
      <c r="F11" s="19" t="s">
        <v>47</v>
      </c>
      <c r="G11" s="19" t="str">
        <f t="shared" si="0"/>
        <v>นายเวชสิทธิ์ ปิตรัมย์</v>
      </c>
      <c r="H11" s="50" t="s">
        <v>17</v>
      </c>
      <c r="I11" s="50" t="s">
        <v>659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8">
      <c r="A12" s="42"/>
      <c r="B12" s="55" t="s">
        <v>657</v>
      </c>
      <c r="C12" s="35"/>
      <c r="D12" s="35"/>
      <c r="E12" s="10"/>
      <c r="F12" s="51">
        <v>9000</v>
      </c>
      <c r="G12" s="52">
        <f t="shared" si="0"/>
        <v>9000</v>
      </c>
      <c r="H12" s="53" t="s">
        <v>18</v>
      </c>
      <c r="I12" s="11" t="s">
        <v>658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s="83" customFormat="1" ht="18">
      <c r="A13" s="78">
        <v>3</v>
      </c>
      <c r="B13" s="81" t="s">
        <v>86</v>
      </c>
      <c r="C13" s="80">
        <v>6300</v>
      </c>
      <c r="D13" s="80">
        <v>6300</v>
      </c>
      <c r="E13" s="79" t="s">
        <v>16</v>
      </c>
      <c r="F13" s="79" t="s">
        <v>87</v>
      </c>
      <c r="G13" s="79" t="str">
        <f t="shared" si="0"/>
        <v>นางเสงี่ยม แป้นทอง</v>
      </c>
      <c r="H13" s="81" t="s">
        <v>17</v>
      </c>
      <c r="I13" s="81" t="s">
        <v>660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</row>
    <row r="14" spans="1:31" s="83" customFormat="1" ht="18">
      <c r="A14" s="84" t="s">
        <v>19</v>
      </c>
      <c r="B14" s="55" t="s">
        <v>657</v>
      </c>
      <c r="C14" s="86"/>
      <c r="D14" s="86"/>
      <c r="E14" s="85"/>
      <c r="F14" s="86">
        <v>6300</v>
      </c>
      <c r="G14" s="87">
        <f t="shared" si="0"/>
        <v>6300</v>
      </c>
      <c r="H14" s="88" t="s">
        <v>18</v>
      </c>
      <c r="I14" s="11" t="s">
        <v>658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</row>
    <row r="15" spans="1:31" ht="18">
      <c r="A15" s="41">
        <v>4</v>
      </c>
      <c r="B15" s="50" t="s">
        <v>86</v>
      </c>
      <c r="C15" s="49">
        <v>6300</v>
      </c>
      <c r="D15" s="49">
        <v>6300</v>
      </c>
      <c r="E15" s="19" t="s">
        <v>16</v>
      </c>
      <c r="F15" s="19" t="s">
        <v>89</v>
      </c>
      <c r="G15" s="19" t="str">
        <f t="shared" si="0"/>
        <v>นายปราโมทย์ ประโลมรัมย์</v>
      </c>
      <c r="H15" s="50" t="s">
        <v>17</v>
      </c>
      <c r="I15" s="50" t="s">
        <v>661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8">
      <c r="A16" s="42"/>
      <c r="B16" s="55" t="s">
        <v>657</v>
      </c>
      <c r="C16" s="35"/>
      <c r="D16" s="35"/>
      <c r="E16" s="10"/>
      <c r="F16" s="51">
        <v>6300</v>
      </c>
      <c r="G16" s="52">
        <f t="shared" si="0"/>
        <v>6300</v>
      </c>
      <c r="H16" s="53" t="s">
        <v>18</v>
      </c>
      <c r="I16" s="11" t="s">
        <v>658</v>
      </c>
      <c r="J16" s="12"/>
      <c r="K16" s="12"/>
      <c r="L16" s="12"/>
      <c r="M16" s="12" t="s">
        <v>662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8">
      <c r="A17" s="43"/>
      <c r="B17" s="73" t="s">
        <v>19</v>
      </c>
      <c r="C17" s="33"/>
      <c r="D17" s="38"/>
      <c r="E17" s="25"/>
      <c r="F17" s="25" t="s">
        <v>19</v>
      </c>
      <c r="G17" s="25"/>
      <c r="H17" s="25"/>
      <c r="I17" s="25" t="s">
        <v>19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s="83" customFormat="1" ht="18">
      <c r="A18" s="78">
        <v>5</v>
      </c>
      <c r="B18" s="81" t="s">
        <v>86</v>
      </c>
      <c r="C18" s="80">
        <v>9000</v>
      </c>
      <c r="D18" s="80">
        <v>9000</v>
      </c>
      <c r="E18" s="79" t="s">
        <v>16</v>
      </c>
      <c r="F18" s="79" t="s">
        <v>206</v>
      </c>
      <c r="G18" s="79" t="str">
        <f t="shared" ref="G18:G19" si="1">F18</f>
        <v>น.ส.ปณิฏฐา ออกรรัมย์</v>
      </c>
      <c r="H18" s="81" t="s">
        <v>17</v>
      </c>
      <c r="I18" s="81" t="s">
        <v>446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</row>
    <row r="19" spans="1:31" s="83" customFormat="1" ht="18">
      <c r="A19" s="84" t="s">
        <v>19</v>
      </c>
      <c r="B19" s="55" t="s">
        <v>657</v>
      </c>
      <c r="C19" s="86"/>
      <c r="D19" s="86"/>
      <c r="E19" s="85"/>
      <c r="F19" s="86">
        <v>9000</v>
      </c>
      <c r="G19" s="87">
        <f t="shared" si="1"/>
        <v>9000</v>
      </c>
      <c r="H19" s="88" t="s">
        <v>18</v>
      </c>
      <c r="I19" s="11" t="s">
        <v>658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</row>
    <row r="20" spans="1:31" s="83" customFormat="1" ht="18">
      <c r="A20" s="84"/>
      <c r="B20" s="55"/>
      <c r="C20" s="86"/>
      <c r="D20" s="86"/>
      <c r="E20" s="85"/>
      <c r="F20" s="86"/>
      <c r="G20" s="87"/>
      <c r="H20" s="88"/>
      <c r="I20" s="11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</row>
    <row r="21" spans="1:31" ht="18">
      <c r="A21" s="41">
        <v>6</v>
      </c>
      <c r="B21" s="50" t="s">
        <v>592</v>
      </c>
      <c r="C21" s="49">
        <v>6300</v>
      </c>
      <c r="D21" s="49">
        <v>6300</v>
      </c>
      <c r="E21" s="19" t="s">
        <v>16</v>
      </c>
      <c r="F21" s="19" t="s">
        <v>138</v>
      </c>
      <c r="G21" s="19" t="str">
        <f>F21</f>
        <v>นางสมจินต์ ปะทิรัมย์</v>
      </c>
      <c r="H21" s="50" t="s">
        <v>17</v>
      </c>
      <c r="I21" s="50" t="s">
        <v>455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8">
      <c r="A22" s="42"/>
      <c r="B22" s="55" t="s">
        <v>69</v>
      </c>
      <c r="C22" s="35"/>
      <c r="D22" s="35"/>
      <c r="E22" s="10"/>
      <c r="F22" s="51">
        <v>6300</v>
      </c>
      <c r="G22" s="52">
        <f>F22</f>
        <v>6300</v>
      </c>
      <c r="H22" s="53" t="s">
        <v>18</v>
      </c>
      <c r="I22" s="11" t="s">
        <v>658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8">
      <c r="A23" s="43"/>
      <c r="B23" s="55" t="s">
        <v>657</v>
      </c>
      <c r="C23" s="33"/>
      <c r="D23" s="38"/>
      <c r="E23" s="25"/>
      <c r="F23" s="25" t="s">
        <v>19</v>
      </c>
      <c r="G23" s="25"/>
      <c r="H23" s="25"/>
      <c r="I23" s="25" t="s">
        <v>19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8">
      <c r="A24" s="41">
        <v>7</v>
      </c>
      <c r="B24" s="50" t="s">
        <v>130</v>
      </c>
      <c r="C24" s="49">
        <v>9000</v>
      </c>
      <c r="D24" s="49">
        <v>9000</v>
      </c>
      <c r="E24" s="19" t="s">
        <v>16</v>
      </c>
      <c r="F24" s="19" t="s">
        <v>131</v>
      </c>
      <c r="G24" s="19" t="str">
        <f t="shared" ref="G24:G25" si="2">F24</f>
        <v>นางนงเยาว์ วิลัยริด</v>
      </c>
      <c r="H24" s="50" t="s">
        <v>17</v>
      </c>
      <c r="I24" s="50" t="s">
        <v>454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8">
      <c r="A25" s="42"/>
      <c r="B25" s="55" t="s">
        <v>657</v>
      </c>
      <c r="C25" s="35"/>
      <c r="D25" s="35"/>
      <c r="E25" s="10"/>
      <c r="F25" s="51">
        <v>9000</v>
      </c>
      <c r="G25" s="52">
        <f t="shared" si="2"/>
        <v>9000</v>
      </c>
      <c r="H25" s="53" t="s">
        <v>18</v>
      </c>
      <c r="I25" s="11" t="s">
        <v>658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8">
      <c r="A26" s="43"/>
      <c r="B26" s="73" t="s">
        <v>19</v>
      </c>
      <c r="C26" s="33"/>
      <c r="D26" s="38"/>
      <c r="E26" s="25"/>
      <c r="F26" s="25" t="s">
        <v>19</v>
      </c>
      <c r="G26" s="25"/>
      <c r="H26" s="25"/>
      <c r="I26" s="25" t="s">
        <v>19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8">
      <c r="A27" s="41">
        <v>8</v>
      </c>
      <c r="B27" s="50" t="s">
        <v>130</v>
      </c>
      <c r="C27" s="49">
        <v>9000</v>
      </c>
      <c r="D27" s="49">
        <v>9000</v>
      </c>
      <c r="E27" s="19" t="s">
        <v>16</v>
      </c>
      <c r="F27" s="19" t="s">
        <v>144</v>
      </c>
      <c r="G27" s="19" t="str">
        <f>F27</f>
        <v>นางพูน ออกรรัมย์</v>
      </c>
      <c r="H27" s="50" t="s">
        <v>17</v>
      </c>
      <c r="I27" s="50" t="s">
        <v>453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8">
      <c r="A28" s="42"/>
      <c r="B28" s="55" t="s">
        <v>663</v>
      </c>
      <c r="C28" s="35"/>
      <c r="D28" s="35"/>
      <c r="E28" s="10"/>
      <c r="F28" s="51">
        <v>9000</v>
      </c>
      <c r="G28" s="52">
        <f>F28</f>
        <v>9000</v>
      </c>
      <c r="H28" s="53" t="s">
        <v>18</v>
      </c>
      <c r="I28" s="11" t="s">
        <v>664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8">
      <c r="A29" s="42"/>
      <c r="B29" s="55"/>
      <c r="C29" s="35"/>
      <c r="D29" s="35"/>
      <c r="E29" s="10"/>
      <c r="F29" s="59"/>
      <c r="G29" s="52"/>
      <c r="H29" s="53"/>
      <c r="I29" s="11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s="83" customFormat="1" ht="18">
      <c r="A30" s="78">
        <v>9</v>
      </c>
      <c r="B30" s="81" t="s">
        <v>91</v>
      </c>
      <c r="C30" s="80">
        <v>9000</v>
      </c>
      <c r="D30" s="80">
        <v>9000</v>
      </c>
      <c r="E30" s="79" t="s">
        <v>16</v>
      </c>
      <c r="F30" s="79" t="s">
        <v>92</v>
      </c>
      <c r="G30" s="79" t="str">
        <f>F30</f>
        <v>นายทองพูน ปุรินรัมย์</v>
      </c>
      <c r="H30" s="81" t="s">
        <v>17</v>
      </c>
      <c r="I30" s="81" t="s">
        <v>665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s="83" customFormat="1" ht="18">
      <c r="A31" s="84"/>
      <c r="B31" s="88" t="s">
        <v>94</v>
      </c>
      <c r="C31" s="86"/>
      <c r="D31" s="86"/>
      <c r="E31" s="85"/>
      <c r="F31" s="86">
        <v>9000</v>
      </c>
      <c r="G31" s="87">
        <f>F31</f>
        <v>9000</v>
      </c>
      <c r="H31" s="88" t="s">
        <v>18</v>
      </c>
      <c r="I31" s="11" t="s">
        <v>664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</row>
    <row r="32" spans="1:31" s="83" customFormat="1" ht="18">
      <c r="A32" s="84"/>
      <c r="B32" s="55" t="s">
        <v>663</v>
      </c>
      <c r="C32" s="144"/>
      <c r="D32" s="86"/>
      <c r="E32" s="85"/>
      <c r="F32" s="85" t="s">
        <v>19</v>
      </c>
      <c r="G32" s="85"/>
      <c r="H32" s="85"/>
      <c r="I32" s="85" t="s">
        <v>19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s="83" customFormat="1" ht="18">
      <c r="A33" s="84"/>
      <c r="B33" s="55"/>
      <c r="C33" s="144"/>
      <c r="D33" s="86"/>
      <c r="E33" s="85"/>
      <c r="F33" s="116"/>
      <c r="G33" s="85"/>
      <c r="H33" s="85"/>
      <c r="I33" s="85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</row>
    <row r="34" spans="1:31" ht="18">
      <c r="A34" s="41">
        <v>10</v>
      </c>
      <c r="B34" s="50" t="s">
        <v>91</v>
      </c>
      <c r="C34" s="49">
        <v>9000</v>
      </c>
      <c r="D34" s="49">
        <v>9000</v>
      </c>
      <c r="E34" s="19" t="s">
        <v>16</v>
      </c>
      <c r="F34" s="71" t="s">
        <v>95</v>
      </c>
      <c r="G34" s="19" t="str">
        <f>F34</f>
        <v>นายออด ไชยรัมย์</v>
      </c>
      <c r="H34" s="50" t="s">
        <v>17</v>
      </c>
      <c r="I34" s="50" t="s">
        <v>666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ht="18">
      <c r="A35" s="42"/>
      <c r="B35" s="53" t="s">
        <v>94</v>
      </c>
      <c r="C35" s="35"/>
      <c r="D35" s="35"/>
      <c r="E35" s="10"/>
      <c r="F35" s="51">
        <v>9000</v>
      </c>
      <c r="G35" s="52">
        <f>F35</f>
        <v>9000</v>
      </c>
      <c r="H35" s="53" t="s">
        <v>18</v>
      </c>
      <c r="I35" s="11" t="s">
        <v>664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ht="18">
      <c r="A36" s="42"/>
      <c r="B36" s="55" t="s">
        <v>663</v>
      </c>
      <c r="C36" s="77"/>
      <c r="D36" s="35"/>
      <c r="E36" s="10"/>
      <c r="F36" s="10" t="s">
        <v>19</v>
      </c>
      <c r="G36" s="10"/>
      <c r="H36" s="10"/>
      <c r="I36" s="10" t="s">
        <v>19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s="114" customFormat="1" ht="18">
      <c r="A37" s="41">
        <v>11</v>
      </c>
      <c r="B37" s="50" t="s">
        <v>110</v>
      </c>
      <c r="C37" s="49">
        <v>9000</v>
      </c>
      <c r="D37" s="49">
        <v>9000</v>
      </c>
      <c r="E37" s="19" t="s">
        <v>16</v>
      </c>
      <c r="F37" s="36" t="s">
        <v>123</v>
      </c>
      <c r="G37" s="19" t="str">
        <f>F37</f>
        <v>นายสัญญา รักษา</v>
      </c>
      <c r="H37" s="50" t="s">
        <v>17</v>
      </c>
      <c r="I37" s="50" t="s">
        <v>667</v>
      </c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</row>
    <row r="38" spans="1:31" s="114" customFormat="1" ht="18">
      <c r="A38" s="42"/>
      <c r="B38" s="55" t="s">
        <v>663</v>
      </c>
      <c r="C38" s="35"/>
      <c r="D38" s="35"/>
      <c r="E38" s="10"/>
      <c r="F38" s="51">
        <v>9000</v>
      </c>
      <c r="G38" s="52">
        <f>F38</f>
        <v>9000</v>
      </c>
      <c r="H38" s="53" t="s">
        <v>18</v>
      </c>
      <c r="I38" s="11" t="s">
        <v>664</v>
      </c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</row>
    <row r="39" spans="1:31" s="114" customFormat="1" ht="18">
      <c r="A39" s="42"/>
      <c r="B39" s="55"/>
      <c r="C39" s="35"/>
      <c r="D39" s="35"/>
      <c r="E39" s="10"/>
      <c r="F39" s="59"/>
      <c r="G39" s="52"/>
      <c r="H39" s="53"/>
      <c r="I39" s="11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</row>
    <row r="40" spans="1:31" ht="18">
      <c r="A40" s="41">
        <v>12</v>
      </c>
      <c r="B40" s="50" t="s">
        <v>91</v>
      </c>
      <c r="C40" s="49">
        <v>9000</v>
      </c>
      <c r="D40" s="49">
        <v>9000</v>
      </c>
      <c r="E40" s="19" t="s">
        <v>16</v>
      </c>
      <c r="F40" s="36" t="s">
        <v>97</v>
      </c>
      <c r="G40" s="19" t="str">
        <f>F40</f>
        <v>นายรุจิภาส ปิตรัมย์</v>
      </c>
      <c r="H40" s="50" t="s">
        <v>17</v>
      </c>
      <c r="I40" s="50" t="s">
        <v>668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18">
      <c r="A41" s="42"/>
      <c r="B41" s="53" t="s">
        <v>94</v>
      </c>
      <c r="C41" s="35"/>
      <c r="D41" s="35"/>
      <c r="E41" s="10"/>
      <c r="F41" s="51">
        <v>9000</v>
      </c>
      <c r="G41" s="52">
        <f>F41</f>
        <v>9000</v>
      </c>
      <c r="H41" s="53" t="s">
        <v>18</v>
      </c>
      <c r="I41" s="11" t="s">
        <v>664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ht="18">
      <c r="A42" s="43"/>
      <c r="B42" s="55" t="s">
        <v>663</v>
      </c>
      <c r="C42" s="33"/>
      <c r="D42" s="38"/>
      <c r="E42" s="25"/>
      <c r="F42" s="25" t="s">
        <v>19</v>
      </c>
      <c r="G42" s="25"/>
      <c r="H42" s="25"/>
      <c r="I42" s="25" t="s">
        <v>19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ht="18">
      <c r="A43" s="41">
        <v>13</v>
      </c>
      <c r="B43" s="50" t="s">
        <v>91</v>
      </c>
      <c r="C43" s="49">
        <v>9000</v>
      </c>
      <c r="D43" s="49">
        <v>9000</v>
      </c>
      <c r="E43" s="19" t="s">
        <v>16</v>
      </c>
      <c r="F43" s="19" t="s">
        <v>99</v>
      </c>
      <c r="G43" s="19" t="str">
        <f>F43</f>
        <v>นายธง มะโนรัมย์</v>
      </c>
      <c r="H43" s="50" t="s">
        <v>17</v>
      </c>
      <c r="I43" s="50" t="s">
        <v>669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ht="18">
      <c r="A44" s="42"/>
      <c r="B44" s="53" t="s">
        <v>94</v>
      </c>
      <c r="C44" s="35"/>
      <c r="D44" s="35"/>
      <c r="E44" s="10"/>
      <c r="F44" s="51">
        <v>9000</v>
      </c>
      <c r="G44" s="52">
        <f>F44</f>
        <v>9000</v>
      </c>
      <c r="H44" s="53" t="s">
        <v>18</v>
      </c>
      <c r="I44" s="11" t="s">
        <v>664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8">
      <c r="A45" s="72" t="s">
        <v>19</v>
      </c>
      <c r="B45" s="55" t="s">
        <v>663</v>
      </c>
      <c r="C45" s="38"/>
      <c r="D45" s="38"/>
      <c r="E45" s="25"/>
      <c r="F45" s="73"/>
      <c r="G45" s="25"/>
      <c r="H45" s="25"/>
      <c r="I45" s="25"/>
      <c r="J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s="114" customFormat="1" ht="18">
      <c r="A46" s="41">
        <v>14</v>
      </c>
      <c r="B46" s="50" t="s">
        <v>91</v>
      </c>
      <c r="C46" s="49">
        <v>9000</v>
      </c>
      <c r="D46" s="49">
        <v>9000</v>
      </c>
      <c r="E46" s="19" t="s">
        <v>16</v>
      </c>
      <c r="F46" s="19" t="s">
        <v>220</v>
      </c>
      <c r="G46" s="19" t="str">
        <f>F46</f>
        <v>นายอุทิศ หอยมุข</v>
      </c>
      <c r="H46" s="50" t="s">
        <v>17</v>
      </c>
      <c r="I46" s="50" t="s">
        <v>601</v>
      </c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</row>
    <row r="47" spans="1:31" s="114" customFormat="1" ht="18">
      <c r="A47" s="42"/>
      <c r="B47" s="53" t="s">
        <v>94</v>
      </c>
      <c r="C47" s="35"/>
      <c r="D47" s="35"/>
      <c r="E47" s="10"/>
      <c r="F47" s="51">
        <v>9000</v>
      </c>
      <c r="G47" s="52">
        <f>F47</f>
        <v>9000</v>
      </c>
      <c r="H47" s="53" t="s">
        <v>18</v>
      </c>
      <c r="I47" s="11" t="s">
        <v>664</v>
      </c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</row>
    <row r="48" spans="1:31" s="114" customFormat="1" ht="18">
      <c r="A48" s="102" t="s">
        <v>19</v>
      </c>
      <c r="B48" s="55" t="s">
        <v>663</v>
      </c>
      <c r="C48" s="35"/>
      <c r="D48" s="35"/>
      <c r="E48" s="10"/>
      <c r="F48" s="53"/>
      <c r="G48" s="10"/>
      <c r="H48" s="10"/>
      <c r="I48" s="10"/>
      <c r="J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</row>
    <row r="49" spans="1:31" s="114" customFormat="1" ht="18">
      <c r="A49" s="72"/>
      <c r="B49" s="56"/>
      <c r="C49" s="38"/>
      <c r="D49" s="38"/>
      <c r="E49" s="25"/>
      <c r="F49" s="103"/>
      <c r="G49" s="25"/>
      <c r="H49" s="25"/>
      <c r="I49" s="25"/>
      <c r="J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</row>
    <row r="50" spans="1:31" ht="18">
      <c r="A50" s="41">
        <v>15</v>
      </c>
      <c r="B50" s="50" t="s">
        <v>101</v>
      </c>
      <c r="C50" s="49">
        <v>9000</v>
      </c>
      <c r="D50" s="49">
        <v>9000</v>
      </c>
      <c r="E50" s="19" t="s">
        <v>16</v>
      </c>
      <c r="F50" s="115" t="s">
        <v>106</v>
      </c>
      <c r="G50" s="19" t="str">
        <f>F50</f>
        <v>นายสุขสม ปิยารัมย์</v>
      </c>
      <c r="H50" s="50" t="s">
        <v>17</v>
      </c>
      <c r="I50" s="50" t="s">
        <v>670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8">
      <c r="A51" s="42"/>
      <c r="B51" s="55" t="s">
        <v>663</v>
      </c>
      <c r="C51" s="35"/>
      <c r="D51" s="35"/>
      <c r="E51" s="10"/>
      <c r="F51" s="51">
        <v>9000</v>
      </c>
      <c r="G51" s="52">
        <f>F51</f>
        <v>9000</v>
      </c>
      <c r="H51" s="53" t="s">
        <v>18</v>
      </c>
      <c r="I51" s="11" t="s">
        <v>664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ht="18">
      <c r="A52" s="43"/>
      <c r="B52" s="73" t="s">
        <v>19</v>
      </c>
      <c r="C52" s="33"/>
      <c r="D52" s="38"/>
      <c r="E52" s="25"/>
      <c r="F52" s="25" t="s">
        <v>19</v>
      </c>
      <c r="G52" s="25"/>
      <c r="H52" s="25"/>
      <c r="I52" s="25" t="s">
        <v>19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ht="18">
      <c r="A53" s="41">
        <v>16</v>
      </c>
      <c r="B53" s="50" t="s">
        <v>101</v>
      </c>
      <c r="C53" s="49">
        <v>9000</v>
      </c>
      <c r="D53" s="49">
        <v>9000</v>
      </c>
      <c r="E53" s="19" t="s">
        <v>16</v>
      </c>
      <c r="F53" s="19" t="s">
        <v>102</v>
      </c>
      <c r="G53" s="19" t="str">
        <f>F53</f>
        <v>นายประดิษฐ์ กาศรัมย์</v>
      </c>
      <c r="H53" s="50" t="s">
        <v>17</v>
      </c>
      <c r="I53" s="50" t="s">
        <v>601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ht="18">
      <c r="A54" s="42"/>
      <c r="B54" s="55" t="s">
        <v>663</v>
      </c>
      <c r="C54" s="35"/>
      <c r="D54" s="35"/>
      <c r="E54" s="10"/>
      <c r="F54" s="51">
        <v>9000</v>
      </c>
      <c r="G54" s="52">
        <f>F54</f>
        <v>9000</v>
      </c>
      <c r="H54" s="53" t="s">
        <v>18</v>
      </c>
      <c r="I54" s="11" t="s">
        <v>664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ht="18">
      <c r="A55" s="43"/>
      <c r="B55" s="73" t="s">
        <v>19</v>
      </c>
      <c r="C55" s="33"/>
      <c r="D55" s="38"/>
      <c r="E55" s="25"/>
      <c r="F55" s="25" t="s">
        <v>19</v>
      </c>
      <c r="G55" s="25"/>
      <c r="H55" s="25"/>
      <c r="I55" s="25" t="s">
        <v>19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ht="18">
      <c r="A56" s="41">
        <v>17</v>
      </c>
      <c r="B56" s="50" t="s">
        <v>101</v>
      </c>
      <c r="C56" s="49">
        <v>9000</v>
      </c>
      <c r="D56" s="49">
        <v>9000</v>
      </c>
      <c r="E56" s="19" t="s">
        <v>16</v>
      </c>
      <c r="F56" s="36" t="s">
        <v>104</v>
      </c>
      <c r="G56" s="19" t="str">
        <f>F56</f>
        <v>นายราเมศ ไชยโย</v>
      </c>
      <c r="H56" s="50" t="s">
        <v>17</v>
      </c>
      <c r="I56" s="50" t="s">
        <v>670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ht="18">
      <c r="A57" s="42"/>
      <c r="B57" s="55" t="s">
        <v>663</v>
      </c>
      <c r="C57" s="35"/>
      <c r="D57" s="35"/>
      <c r="E57" s="10"/>
      <c r="F57" s="51">
        <v>9000</v>
      </c>
      <c r="G57" s="52">
        <f>F57</f>
        <v>9000</v>
      </c>
      <c r="H57" s="53" t="s">
        <v>18</v>
      </c>
      <c r="I57" s="11" t="s">
        <v>664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18">
      <c r="A58" s="43"/>
      <c r="B58" s="73" t="s">
        <v>19</v>
      </c>
      <c r="C58" s="33"/>
      <c r="D58" s="38"/>
      <c r="E58" s="25"/>
      <c r="F58" s="25" t="s">
        <v>19</v>
      </c>
      <c r="G58" s="25"/>
      <c r="H58" s="25"/>
      <c r="I58" s="25" t="s">
        <v>19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18">
      <c r="A59" s="41">
        <v>18</v>
      </c>
      <c r="B59" s="50" t="s">
        <v>101</v>
      </c>
      <c r="C59" s="49">
        <v>9000</v>
      </c>
      <c r="D59" s="49">
        <v>9000</v>
      </c>
      <c r="E59" s="19" t="s">
        <v>16</v>
      </c>
      <c r="F59" s="36" t="s">
        <v>108</v>
      </c>
      <c r="G59" s="19" t="str">
        <f>F59</f>
        <v>นายบุญส่ง มามุ่งดี</v>
      </c>
      <c r="H59" s="50" t="s">
        <v>17</v>
      </c>
      <c r="I59" s="50" t="s">
        <v>671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ht="18">
      <c r="A60" s="42"/>
      <c r="B60" s="55" t="s">
        <v>663</v>
      </c>
      <c r="C60" s="35"/>
      <c r="D60" s="35"/>
      <c r="E60" s="10"/>
      <c r="F60" s="51">
        <v>9000</v>
      </c>
      <c r="G60" s="52">
        <f>F60</f>
        <v>9000</v>
      </c>
      <c r="H60" s="53" t="s">
        <v>18</v>
      </c>
      <c r="I60" s="11" t="s">
        <v>664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ht="18">
      <c r="A61" s="43"/>
      <c r="B61" s="73" t="s">
        <v>19</v>
      </c>
      <c r="C61" s="33"/>
      <c r="D61" s="38"/>
      <c r="E61" s="25"/>
      <c r="F61" s="25" t="s">
        <v>19</v>
      </c>
      <c r="G61" s="25"/>
      <c r="H61" s="25"/>
      <c r="I61" s="25" t="s">
        <v>19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ht="18">
      <c r="A62" s="41">
        <v>19</v>
      </c>
      <c r="B62" s="50" t="s">
        <v>110</v>
      </c>
      <c r="C62" s="49">
        <v>9000</v>
      </c>
      <c r="D62" s="49">
        <v>9000</v>
      </c>
      <c r="E62" s="19" t="s">
        <v>16</v>
      </c>
      <c r="F62" s="36" t="s">
        <v>111</v>
      </c>
      <c r="G62" s="19" t="str">
        <f t="shared" ref="G62:G68" si="3">F62</f>
        <v>นายชาตุภูมิ ประนมรัมย์</v>
      </c>
      <c r="H62" s="50" t="s">
        <v>17</v>
      </c>
      <c r="I62" s="50" t="s">
        <v>672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ht="18">
      <c r="A63" s="42"/>
      <c r="B63" s="55" t="s">
        <v>663</v>
      </c>
      <c r="C63" s="35"/>
      <c r="D63" s="35"/>
      <c r="E63" s="10"/>
      <c r="F63" s="51">
        <v>9000</v>
      </c>
      <c r="G63" s="52">
        <f t="shared" si="3"/>
        <v>9000</v>
      </c>
      <c r="H63" s="53" t="s">
        <v>18</v>
      </c>
      <c r="I63" s="11" t="s">
        <v>664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1:31" ht="18">
      <c r="A64" s="42"/>
      <c r="B64" s="55"/>
      <c r="C64" s="35"/>
      <c r="D64" s="35"/>
      <c r="E64" s="10"/>
      <c r="F64" s="59"/>
      <c r="G64" s="52"/>
      <c r="H64" s="53"/>
      <c r="I64" s="11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1:31" ht="18">
      <c r="A65" s="41">
        <v>20</v>
      </c>
      <c r="B65" s="50" t="s">
        <v>110</v>
      </c>
      <c r="C65" s="49">
        <v>9000</v>
      </c>
      <c r="D65" s="49">
        <v>9000</v>
      </c>
      <c r="E65" s="19" t="s">
        <v>16</v>
      </c>
      <c r="F65" s="36" t="s">
        <v>113</v>
      </c>
      <c r="G65" s="19" t="str">
        <f t="shared" si="3"/>
        <v>นายภูริเดช ยิ่งนารัมย์</v>
      </c>
      <c r="H65" s="50" t="s">
        <v>17</v>
      </c>
      <c r="I65" s="50" t="s">
        <v>673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1:31" ht="18">
      <c r="A66" s="42"/>
      <c r="B66" s="55" t="s">
        <v>663</v>
      </c>
      <c r="C66" s="35"/>
      <c r="D66" s="35"/>
      <c r="E66" s="10"/>
      <c r="F66" s="51">
        <v>9000</v>
      </c>
      <c r="G66" s="52">
        <f t="shared" si="3"/>
        <v>9000</v>
      </c>
      <c r="H66" s="53" t="s">
        <v>18</v>
      </c>
      <c r="I66" s="11" t="s">
        <v>664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1:31" ht="18">
      <c r="A67" s="41">
        <v>21</v>
      </c>
      <c r="B67" s="50" t="s">
        <v>110</v>
      </c>
      <c r="C67" s="49">
        <v>9000</v>
      </c>
      <c r="D67" s="49">
        <v>9000</v>
      </c>
      <c r="E67" s="19" t="s">
        <v>16</v>
      </c>
      <c r="F67" s="19" t="s">
        <v>115</v>
      </c>
      <c r="G67" s="19" t="str">
        <f t="shared" si="3"/>
        <v>นายประยงค์ศักดิ์ ปุลันรัมย์</v>
      </c>
      <c r="H67" s="50" t="s">
        <v>17</v>
      </c>
      <c r="I67" s="50" t="s">
        <v>674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1:31" ht="18">
      <c r="A68" s="42"/>
      <c r="B68" s="55" t="s">
        <v>663</v>
      </c>
      <c r="C68" s="35"/>
      <c r="D68" s="35"/>
      <c r="E68" s="10"/>
      <c r="F68" s="51">
        <v>9000</v>
      </c>
      <c r="G68" s="52">
        <f t="shared" si="3"/>
        <v>9000</v>
      </c>
      <c r="H68" s="53" t="s">
        <v>18</v>
      </c>
      <c r="I68" s="11" t="s">
        <v>664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1:31" ht="18">
      <c r="A69" s="43"/>
      <c r="B69" s="73" t="s">
        <v>19</v>
      </c>
      <c r="C69" s="33"/>
      <c r="D69" s="38"/>
      <c r="E69" s="25"/>
      <c r="F69" s="25" t="s">
        <v>19</v>
      </c>
      <c r="G69" s="25"/>
      <c r="H69" s="25"/>
      <c r="I69" s="25" t="s">
        <v>19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1:31" ht="18">
      <c r="A70" s="41">
        <v>22</v>
      </c>
      <c r="B70" s="50" t="s">
        <v>110</v>
      </c>
      <c r="C70" s="49">
        <v>9000</v>
      </c>
      <c r="D70" s="49">
        <v>9000</v>
      </c>
      <c r="E70" s="19" t="s">
        <v>16</v>
      </c>
      <c r="F70" s="19" t="s">
        <v>117</v>
      </c>
      <c r="G70" s="19" t="str">
        <f t="shared" ref="G70:G71" si="4">F70</f>
        <v>นายมงคล เปียนรัมย์</v>
      </c>
      <c r="H70" s="50" t="s">
        <v>17</v>
      </c>
      <c r="I70" s="50" t="s">
        <v>675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1:31" ht="18">
      <c r="A71" s="42"/>
      <c r="B71" s="55" t="s">
        <v>663</v>
      </c>
      <c r="C71" s="35"/>
      <c r="D71" s="35"/>
      <c r="E71" s="10"/>
      <c r="F71" s="51">
        <v>9000</v>
      </c>
      <c r="G71" s="52">
        <f t="shared" si="4"/>
        <v>9000</v>
      </c>
      <c r="H71" s="53" t="s">
        <v>18</v>
      </c>
      <c r="I71" s="11" t="s">
        <v>664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1:31" ht="18">
      <c r="A72" s="42"/>
      <c r="B72" s="55"/>
      <c r="C72" s="35"/>
      <c r="D72" s="35"/>
      <c r="E72" s="10"/>
      <c r="F72" s="59"/>
      <c r="G72" s="52"/>
      <c r="H72" s="53"/>
      <c r="I72" s="11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1:31" s="83" customFormat="1" ht="18">
      <c r="A73" s="78">
        <v>23</v>
      </c>
      <c r="B73" s="81" t="s">
        <v>110</v>
      </c>
      <c r="C73" s="80">
        <v>9000</v>
      </c>
      <c r="D73" s="80">
        <v>9000</v>
      </c>
      <c r="E73" s="79" t="s">
        <v>16</v>
      </c>
      <c r="F73" s="116" t="s">
        <v>119</v>
      </c>
      <c r="G73" s="79" t="str">
        <f t="shared" ref="G73:G77" si="5">F73</f>
        <v>นายอติเทพ ปะรุมรัมย์</v>
      </c>
      <c r="H73" s="81" t="s">
        <v>17</v>
      </c>
      <c r="I73" s="81" t="s">
        <v>676</v>
      </c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</row>
    <row r="74" spans="1:31" s="83" customFormat="1" ht="18">
      <c r="A74" s="84"/>
      <c r="B74" s="55" t="s">
        <v>663</v>
      </c>
      <c r="C74" s="86"/>
      <c r="D74" s="86"/>
      <c r="E74" s="85"/>
      <c r="F74" s="86">
        <v>9000</v>
      </c>
      <c r="G74" s="87">
        <f t="shared" si="5"/>
        <v>9000</v>
      </c>
      <c r="H74" s="88" t="s">
        <v>18</v>
      </c>
      <c r="I74" s="11" t="s">
        <v>664</v>
      </c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</row>
    <row r="75" spans="1:31" s="83" customFormat="1" ht="18">
      <c r="A75" s="84"/>
      <c r="B75" s="55"/>
      <c r="C75" s="86"/>
      <c r="D75" s="86"/>
      <c r="E75" s="85"/>
      <c r="F75" s="86"/>
      <c r="G75" s="87"/>
      <c r="H75" s="88"/>
      <c r="I75" s="11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</row>
    <row r="76" spans="1:31" ht="18">
      <c r="A76" s="41">
        <v>24</v>
      </c>
      <c r="B76" s="50" t="s">
        <v>110</v>
      </c>
      <c r="C76" s="49">
        <v>9000</v>
      </c>
      <c r="D76" s="49">
        <v>9000</v>
      </c>
      <c r="E76" s="19" t="s">
        <v>16</v>
      </c>
      <c r="F76" s="19" t="s">
        <v>121</v>
      </c>
      <c r="G76" s="19" t="str">
        <f t="shared" si="5"/>
        <v>นายสายชล ชาติประสพ</v>
      </c>
      <c r="H76" s="50" t="s">
        <v>17</v>
      </c>
      <c r="I76" s="50" t="s">
        <v>677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1:31" ht="18">
      <c r="A77" s="42"/>
      <c r="B77" s="55" t="s">
        <v>663</v>
      </c>
      <c r="C77" s="35"/>
      <c r="D77" s="35"/>
      <c r="E77" s="10"/>
      <c r="F77" s="51">
        <v>9000</v>
      </c>
      <c r="G77" s="52">
        <f t="shared" si="5"/>
        <v>9000</v>
      </c>
      <c r="H77" s="53" t="s">
        <v>18</v>
      </c>
      <c r="I77" s="11" t="s">
        <v>664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1:31" ht="18">
      <c r="A78" s="42"/>
      <c r="B78" s="55"/>
      <c r="C78" s="35"/>
      <c r="D78" s="35"/>
      <c r="E78" s="10"/>
      <c r="F78" s="51"/>
      <c r="G78" s="52"/>
      <c r="H78" s="53"/>
      <c r="I78" s="11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1:31" ht="18">
      <c r="A79" s="41">
        <v>25</v>
      </c>
      <c r="B79" s="50" t="s">
        <v>125</v>
      </c>
      <c r="C79" s="49">
        <v>9900</v>
      </c>
      <c r="D79" s="49">
        <v>9900</v>
      </c>
      <c r="E79" s="19" t="s">
        <v>16</v>
      </c>
      <c r="F79" s="19" t="s">
        <v>133</v>
      </c>
      <c r="G79" s="19" t="str">
        <f>F79</f>
        <v>นายปกรณ์ ปรุดรัมย์</v>
      </c>
      <c r="H79" s="50" t="s">
        <v>17</v>
      </c>
      <c r="I79" s="50" t="s">
        <v>678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1:31" ht="18">
      <c r="A80" s="42"/>
      <c r="B80" s="55" t="s">
        <v>679</v>
      </c>
      <c r="C80" s="35"/>
      <c r="D80" s="35"/>
      <c r="E80" s="10"/>
      <c r="F80" s="51">
        <v>9900</v>
      </c>
      <c r="G80" s="52">
        <f>F80</f>
        <v>9900</v>
      </c>
      <c r="H80" s="53" t="s">
        <v>18</v>
      </c>
      <c r="I80" s="11" t="s">
        <v>664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8">
      <c r="A81" s="43"/>
      <c r="B81" s="73" t="s">
        <v>19</v>
      </c>
      <c r="C81" s="33"/>
      <c r="D81" s="38"/>
      <c r="E81" s="25"/>
      <c r="F81" s="25" t="s">
        <v>19</v>
      </c>
      <c r="G81" s="25"/>
      <c r="H81" s="25"/>
      <c r="I81" s="25" t="s">
        <v>19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s="83" customFormat="1" ht="18">
      <c r="A82" s="78">
        <v>26</v>
      </c>
      <c r="B82" s="81" t="s">
        <v>125</v>
      </c>
      <c r="C82" s="80">
        <v>9900</v>
      </c>
      <c r="D82" s="80">
        <v>9900</v>
      </c>
      <c r="E82" s="79" t="s">
        <v>16</v>
      </c>
      <c r="F82" s="79" t="s">
        <v>128</v>
      </c>
      <c r="G82" s="79" t="str">
        <f>F82</f>
        <v>นายวิสาร ปะนมรัมย์</v>
      </c>
      <c r="H82" s="81" t="s">
        <v>17</v>
      </c>
      <c r="I82" s="81" t="s">
        <v>451</v>
      </c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</row>
    <row r="83" spans="1:31" s="83" customFormat="1" ht="18">
      <c r="A83" s="84"/>
      <c r="B83" s="55" t="s">
        <v>679</v>
      </c>
      <c r="C83" s="86"/>
      <c r="D83" s="86"/>
      <c r="E83" s="85"/>
      <c r="F83" s="86">
        <v>9900</v>
      </c>
      <c r="G83" s="87">
        <f>F83</f>
        <v>9900</v>
      </c>
      <c r="H83" s="88" t="s">
        <v>18</v>
      </c>
      <c r="I83" s="11" t="s">
        <v>664</v>
      </c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</row>
    <row r="84" spans="1:31" s="83" customFormat="1" ht="18">
      <c r="A84" s="84"/>
      <c r="B84" s="55"/>
      <c r="C84" s="86"/>
      <c r="D84" s="86"/>
      <c r="E84" s="85"/>
      <c r="F84" s="86"/>
      <c r="G84" s="87"/>
      <c r="H84" s="88"/>
      <c r="I84" s="11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</row>
    <row r="85" spans="1:31" s="83" customFormat="1" ht="18">
      <c r="A85" s="78">
        <v>27</v>
      </c>
      <c r="B85" s="81" t="s">
        <v>125</v>
      </c>
      <c r="C85" s="80">
        <v>9900</v>
      </c>
      <c r="D85" s="80">
        <v>9900</v>
      </c>
      <c r="E85" s="79" t="s">
        <v>16</v>
      </c>
      <c r="F85" s="71" t="s">
        <v>613</v>
      </c>
      <c r="G85" s="79" t="str">
        <f>F85</f>
        <v>นายธีระศักดิ์ สารภี</v>
      </c>
      <c r="H85" s="81" t="s">
        <v>17</v>
      </c>
      <c r="I85" s="81" t="s">
        <v>680</v>
      </c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</row>
    <row r="86" spans="1:31" s="83" customFormat="1" ht="18">
      <c r="A86" s="84"/>
      <c r="B86" s="55" t="s">
        <v>679</v>
      </c>
      <c r="C86" s="86"/>
      <c r="D86" s="86"/>
      <c r="E86" s="85"/>
      <c r="F86" s="86">
        <v>9900</v>
      </c>
      <c r="G86" s="87">
        <f>F86</f>
        <v>9900</v>
      </c>
      <c r="H86" s="88" t="s">
        <v>18</v>
      </c>
      <c r="I86" s="11" t="s">
        <v>664</v>
      </c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</row>
    <row r="87" spans="1:31" s="83" customFormat="1" ht="18">
      <c r="A87" s="84"/>
      <c r="B87" s="55"/>
      <c r="C87" s="86"/>
      <c r="D87" s="86"/>
      <c r="E87" s="85"/>
      <c r="F87" s="86"/>
      <c r="G87" s="87"/>
      <c r="H87" s="88"/>
      <c r="I87" s="11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</row>
    <row r="88" spans="1:31" ht="18">
      <c r="A88" s="41">
        <v>28</v>
      </c>
      <c r="B88" s="50" t="s">
        <v>125</v>
      </c>
      <c r="C88" s="49">
        <v>9900</v>
      </c>
      <c r="D88" s="49">
        <v>9900</v>
      </c>
      <c r="E88" s="19" t="s">
        <v>16</v>
      </c>
      <c r="F88" s="19" t="s">
        <v>140</v>
      </c>
      <c r="G88" s="19" t="str">
        <f>F88</f>
        <v>นายประเดิม สำเร็จรัมย์</v>
      </c>
      <c r="H88" s="50" t="s">
        <v>17</v>
      </c>
      <c r="I88" s="50" t="s">
        <v>450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8">
      <c r="A89" s="42"/>
      <c r="B89" s="55" t="s">
        <v>679</v>
      </c>
      <c r="C89" s="35"/>
      <c r="D89" s="35"/>
      <c r="E89" s="10"/>
      <c r="F89" s="51">
        <v>9900</v>
      </c>
      <c r="G89" s="52">
        <f>F89</f>
        <v>9900</v>
      </c>
      <c r="H89" s="53" t="s">
        <v>18</v>
      </c>
      <c r="I89" s="11" t="s">
        <v>664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8">
      <c r="A90" s="43"/>
      <c r="B90" s="73" t="s">
        <v>19</v>
      </c>
      <c r="C90" s="33"/>
      <c r="D90" s="38"/>
      <c r="E90" s="25"/>
      <c r="F90" s="25" t="s">
        <v>19</v>
      </c>
      <c r="G90" s="25"/>
      <c r="H90" s="25"/>
      <c r="I90" s="25" t="s">
        <v>19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8">
      <c r="A91" s="41">
        <v>29</v>
      </c>
      <c r="B91" s="50" t="s">
        <v>125</v>
      </c>
      <c r="C91" s="49">
        <v>9900</v>
      </c>
      <c r="D91" s="49">
        <v>9900</v>
      </c>
      <c r="E91" s="19" t="s">
        <v>16</v>
      </c>
      <c r="F91" s="19" t="s">
        <v>135</v>
      </c>
      <c r="G91" s="19" t="str">
        <f>F91</f>
        <v>นายพิชิต สำเร็จรัมย์</v>
      </c>
      <c r="H91" s="50" t="s">
        <v>17</v>
      </c>
      <c r="I91" s="50" t="s">
        <v>448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8">
      <c r="A92" s="42"/>
      <c r="B92" s="55" t="s">
        <v>679</v>
      </c>
      <c r="C92" s="35"/>
      <c r="D92" s="35"/>
      <c r="E92" s="10"/>
      <c r="F92" s="51">
        <v>9900</v>
      </c>
      <c r="G92" s="52">
        <f>F92</f>
        <v>9900</v>
      </c>
      <c r="H92" s="53" t="s">
        <v>18</v>
      </c>
      <c r="I92" s="11" t="s">
        <v>664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s="145" customFormat="1" ht="18">
      <c r="A93" s="41">
        <v>30</v>
      </c>
      <c r="B93" s="50" t="s">
        <v>125</v>
      </c>
      <c r="C93" s="49">
        <v>9900</v>
      </c>
      <c r="D93" s="49">
        <v>9900</v>
      </c>
      <c r="E93" s="19" t="s">
        <v>16</v>
      </c>
      <c r="F93" s="19" t="s">
        <v>142</v>
      </c>
      <c r="G93" s="19" t="str">
        <f>F93</f>
        <v>นายประหยัด เบียนรัมย์</v>
      </c>
      <c r="H93" s="50" t="s">
        <v>17</v>
      </c>
      <c r="I93" s="50" t="s">
        <v>449</v>
      </c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145" customFormat="1" ht="18">
      <c r="A94" s="42"/>
      <c r="B94" s="55" t="s">
        <v>679</v>
      </c>
      <c r="C94" s="35"/>
      <c r="D94" s="35"/>
      <c r="E94" s="10"/>
      <c r="F94" s="51">
        <v>9900</v>
      </c>
      <c r="G94" s="52">
        <f>F94</f>
        <v>9900</v>
      </c>
      <c r="H94" s="53" t="s">
        <v>18</v>
      </c>
      <c r="I94" s="11" t="s">
        <v>664</v>
      </c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145" customFormat="1" ht="18">
      <c r="A95" s="43"/>
      <c r="B95" s="73" t="s">
        <v>19</v>
      </c>
      <c r="C95" s="33"/>
      <c r="D95" s="38"/>
      <c r="E95" s="25"/>
      <c r="F95" s="25" t="s">
        <v>19</v>
      </c>
      <c r="G95" s="25"/>
      <c r="H95" s="25"/>
      <c r="I95" s="25" t="s">
        <v>19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83" customFormat="1" ht="18">
      <c r="A96" s="117">
        <v>31</v>
      </c>
      <c r="B96" s="118" t="s">
        <v>125</v>
      </c>
      <c r="C96" s="119">
        <v>9900</v>
      </c>
      <c r="D96" s="119">
        <v>9900</v>
      </c>
      <c r="E96" s="120" t="s">
        <v>16</v>
      </c>
      <c r="F96" s="120" t="s">
        <v>126</v>
      </c>
      <c r="G96" s="120" t="str">
        <f>F96</f>
        <v>นายจงกล นครรัมย์</v>
      </c>
      <c r="H96" s="118" t="s">
        <v>17</v>
      </c>
      <c r="I96" s="118" t="s">
        <v>447</v>
      </c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</row>
    <row r="97" spans="1:31" s="83" customFormat="1" ht="18">
      <c r="A97" s="121"/>
      <c r="B97" s="55" t="s">
        <v>679</v>
      </c>
      <c r="C97" s="123"/>
      <c r="D97" s="123"/>
      <c r="E97" s="124"/>
      <c r="F97" s="123">
        <v>9900</v>
      </c>
      <c r="G97" s="125">
        <f>F97</f>
        <v>9900</v>
      </c>
      <c r="H97" s="126" t="s">
        <v>18</v>
      </c>
      <c r="I97" s="11" t="s">
        <v>681</v>
      </c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</row>
    <row r="98" spans="1:31" s="83" customFormat="1" ht="18">
      <c r="A98" s="121"/>
      <c r="B98" s="55"/>
      <c r="C98" s="123"/>
      <c r="D98" s="123"/>
      <c r="E98" s="124"/>
      <c r="F98" s="142"/>
      <c r="G98" s="125"/>
      <c r="H98" s="126"/>
      <c r="I98" s="11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</row>
    <row r="99" spans="1:31" ht="18">
      <c r="A99" s="41">
        <v>32</v>
      </c>
      <c r="B99" s="50" t="s">
        <v>410</v>
      </c>
      <c r="C99" s="49">
        <v>1500</v>
      </c>
      <c r="D99" s="49">
        <v>1500</v>
      </c>
      <c r="E99" s="19" t="s">
        <v>16</v>
      </c>
      <c r="F99" s="19" t="s">
        <v>411</v>
      </c>
      <c r="G99" s="19" t="str">
        <f>F99</f>
        <v>นายสนิท พิมพ์อักษร</v>
      </c>
      <c r="H99" s="50" t="s">
        <v>17</v>
      </c>
      <c r="I99" s="50" t="s">
        <v>682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spans="1:31" ht="18">
      <c r="A100" s="42"/>
      <c r="B100" s="53" t="s">
        <v>19</v>
      </c>
      <c r="C100" s="35"/>
      <c r="D100" s="35"/>
      <c r="E100" s="10"/>
      <c r="F100" s="51">
        <v>1500</v>
      </c>
      <c r="G100" s="52">
        <f>F100</f>
        <v>1500</v>
      </c>
      <c r="H100" s="53" t="s">
        <v>18</v>
      </c>
      <c r="I100" s="11" t="s">
        <v>683</v>
      </c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spans="1:31" ht="18">
      <c r="A101" s="42"/>
      <c r="B101" s="53"/>
      <c r="C101" s="35"/>
      <c r="D101" s="35"/>
      <c r="E101" s="10"/>
      <c r="F101" s="51"/>
      <c r="G101" s="52"/>
      <c r="H101" s="53"/>
      <c r="I101" s="11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spans="1:31" ht="18">
      <c r="A102" s="41">
        <v>33</v>
      </c>
      <c r="B102" s="50" t="s">
        <v>39</v>
      </c>
      <c r="C102" s="49">
        <v>3570</v>
      </c>
      <c r="D102" s="49">
        <v>3570</v>
      </c>
      <c r="E102" s="19" t="s">
        <v>16</v>
      </c>
      <c r="F102" s="50" t="s">
        <v>287</v>
      </c>
      <c r="G102" s="50" t="str">
        <f>F102</f>
        <v>หจก.ธงชัยโอเอเซลล์แอนด์เซอร์วิส</v>
      </c>
      <c r="H102" s="50" t="s">
        <v>17</v>
      </c>
      <c r="I102" s="50" t="s">
        <v>684</v>
      </c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spans="1:31" ht="18">
      <c r="A103" s="42"/>
      <c r="B103" s="53" t="s">
        <v>685</v>
      </c>
      <c r="C103" s="35"/>
      <c r="D103" s="35"/>
      <c r="E103" s="10"/>
      <c r="F103" s="51">
        <v>3570</v>
      </c>
      <c r="G103" s="52">
        <f>F103</f>
        <v>3570</v>
      </c>
      <c r="H103" s="53" t="s">
        <v>18</v>
      </c>
      <c r="I103" s="11" t="s">
        <v>683</v>
      </c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spans="1:31" ht="18">
      <c r="A104" s="42"/>
      <c r="B104" s="53"/>
      <c r="C104" s="35"/>
      <c r="D104" s="35"/>
      <c r="E104" s="10"/>
      <c r="F104" s="51"/>
      <c r="G104" s="52"/>
      <c r="H104" s="53"/>
      <c r="I104" s="11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spans="1:31" s="83" customFormat="1" ht="18">
      <c r="A105" s="108">
        <v>34</v>
      </c>
      <c r="B105" s="81" t="s">
        <v>153</v>
      </c>
      <c r="C105" s="109">
        <v>2895</v>
      </c>
      <c r="D105" s="109">
        <v>2895</v>
      </c>
      <c r="E105" s="79" t="s">
        <v>16</v>
      </c>
      <c r="F105" s="81" t="s">
        <v>256</v>
      </c>
      <c r="G105" s="79" t="str">
        <f t="shared" ref="G105:G109" si="6">F105</f>
        <v>หจก.หมั่นกิจพาณิชย์</v>
      </c>
      <c r="H105" s="79" t="s">
        <v>17</v>
      </c>
      <c r="I105" s="79" t="s">
        <v>686</v>
      </c>
      <c r="J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</row>
    <row r="106" spans="1:31" s="83" customFormat="1" ht="18">
      <c r="A106" s="85"/>
      <c r="B106" s="88" t="s">
        <v>19</v>
      </c>
      <c r="C106" s="86"/>
      <c r="D106" s="86"/>
      <c r="E106" s="85"/>
      <c r="F106" s="86">
        <v>2895</v>
      </c>
      <c r="G106" s="87">
        <f t="shared" si="6"/>
        <v>2895</v>
      </c>
      <c r="H106" s="85" t="s">
        <v>18</v>
      </c>
      <c r="I106" s="85" t="s">
        <v>687</v>
      </c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</row>
    <row r="107" spans="1:31" s="83" customFormat="1" ht="18">
      <c r="A107" s="85"/>
      <c r="B107" s="88"/>
      <c r="C107" s="86"/>
      <c r="D107" s="86"/>
      <c r="E107" s="85"/>
      <c r="F107" s="86"/>
      <c r="G107" s="87"/>
      <c r="H107" s="85"/>
      <c r="I107" s="85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</row>
    <row r="108" spans="1:31" s="83" customFormat="1" ht="18">
      <c r="A108" s="108">
        <v>35</v>
      </c>
      <c r="B108" s="81" t="s">
        <v>153</v>
      </c>
      <c r="C108" s="109">
        <v>1216.4000000000001</v>
      </c>
      <c r="D108" s="109">
        <v>1216.4000000000001</v>
      </c>
      <c r="E108" s="79" t="s">
        <v>16</v>
      </c>
      <c r="F108" s="81" t="s">
        <v>479</v>
      </c>
      <c r="G108" s="79" t="str">
        <f t="shared" si="6"/>
        <v>โรงพิมพ์อาสารักษาดินแดน</v>
      </c>
      <c r="H108" s="79" t="s">
        <v>17</v>
      </c>
      <c r="I108" s="79" t="s">
        <v>688</v>
      </c>
      <c r="J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</row>
    <row r="109" spans="1:31" s="83" customFormat="1" ht="18">
      <c r="A109" s="85"/>
      <c r="B109" s="88" t="s">
        <v>19</v>
      </c>
      <c r="C109" s="86"/>
      <c r="D109" s="86"/>
      <c r="E109" s="85"/>
      <c r="F109" s="86">
        <v>1216</v>
      </c>
      <c r="G109" s="87">
        <f t="shared" si="6"/>
        <v>1216</v>
      </c>
      <c r="H109" s="85" t="s">
        <v>18</v>
      </c>
      <c r="I109" s="85" t="s">
        <v>689</v>
      </c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</row>
    <row r="110" spans="1:31" s="83" customFormat="1" ht="18">
      <c r="A110" s="85"/>
      <c r="B110" s="88"/>
      <c r="C110" s="86"/>
      <c r="D110" s="86"/>
      <c r="E110" s="85"/>
      <c r="F110" s="86"/>
      <c r="G110" s="87"/>
      <c r="H110" s="85"/>
      <c r="I110" s="85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</row>
    <row r="111" spans="1:31" s="83" customFormat="1" ht="18">
      <c r="A111" s="108">
        <v>36</v>
      </c>
      <c r="B111" s="81" t="s">
        <v>161</v>
      </c>
      <c r="C111" s="109">
        <v>4719.6899999999996</v>
      </c>
      <c r="D111" s="109">
        <v>4719.6899999999996</v>
      </c>
      <c r="E111" s="79" t="s">
        <v>16</v>
      </c>
      <c r="F111" s="81" t="s">
        <v>630</v>
      </c>
      <c r="G111" s="79" t="str">
        <f>F111</f>
        <v>หจก.ไพศาลเอ็นจิเนียริ่งบุรีรัมย์</v>
      </c>
      <c r="H111" s="79" t="s">
        <v>17</v>
      </c>
      <c r="I111" s="79" t="s">
        <v>690</v>
      </c>
      <c r="J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</row>
    <row r="112" spans="1:31" s="83" customFormat="1" ht="18">
      <c r="A112" s="85"/>
      <c r="B112" s="88"/>
      <c r="C112" s="86"/>
      <c r="D112" s="86"/>
      <c r="E112" s="85"/>
      <c r="F112" s="86">
        <v>4719.6899999999996</v>
      </c>
      <c r="G112" s="87">
        <f>F112</f>
        <v>4719.6899999999996</v>
      </c>
      <c r="H112" s="85" t="s">
        <v>18</v>
      </c>
      <c r="I112" s="85" t="s">
        <v>691</v>
      </c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</row>
    <row r="113" spans="1:31" s="83" customFormat="1" ht="18">
      <c r="A113" s="91"/>
      <c r="B113" s="110" t="s">
        <v>19</v>
      </c>
      <c r="C113" s="93"/>
      <c r="D113" s="91"/>
      <c r="E113" s="91"/>
      <c r="F113" s="91" t="s">
        <v>19</v>
      </c>
      <c r="G113" s="91"/>
      <c r="H113" s="91"/>
      <c r="I113" s="91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</row>
    <row r="114" spans="1:31" s="83" customFormat="1" ht="18">
      <c r="A114" s="108">
        <v>37</v>
      </c>
      <c r="B114" s="81" t="s">
        <v>161</v>
      </c>
      <c r="C114" s="109">
        <v>2835.5</v>
      </c>
      <c r="D114" s="109">
        <v>2835.5</v>
      </c>
      <c r="E114" s="79" t="s">
        <v>16</v>
      </c>
      <c r="F114" s="81" t="s">
        <v>630</v>
      </c>
      <c r="G114" s="79" t="str">
        <f>F114</f>
        <v>หจก.ไพศาลเอ็นจิเนียริ่งบุรีรัมย์</v>
      </c>
      <c r="H114" s="79" t="s">
        <v>17</v>
      </c>
      <c r="I114" s="79" t="s">
        <v>692</v>
      </c>
      <c r="J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</row>
    <row r="115" spans="1:31" s="83" customFormat="1" ht="18">
      <c r="A115" s="85"/>
      <c r="B115" s="88"/>
      <c r="C115" s="86"/>
      <c r="D115" s="86"/>
      <c r="E115" s="85"/>
      <c r="F115" s="86">
        <v>2835.5</v>
      </c>
      <c r="G115" s="87">
        <f>F115</f>
        <v>2835.5</v>
      </c>
      <c r="H115" s="85" t="s">
        <v>18</v>
      </c>
      <c r="I115" s="85" t="s">
        <v>691</v>
      </c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</row>
    <row r="116" spans="1:31" s="83" customFormat="1" ht="18">
      <c r="A116" s="91"/>
      <c r="B116" s="110" t="s">
        <v>19</v>
      </c>
      <c r="C116" s="93"/>
      <c r="D116" s="91"/>
      <c r="E116" s="91"/>
      <c r="F116" s="91" t="s">
        <v>19</v>
      </c>
      <c r="G116" s="91"/>
      <c r="H116" s="91"/>
      <c r="I116" s="91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</row>
    <row r="117" spans="1:31" s="83" customFormat="1" ht="18">
      <c r="A117" s="108">
        <v>38</v>
      </c>
      <c r="B117" s="81" t="s">
        <v>693</v>
      </c>
      <c r="C117" s="109">
        <v>5206</v>
      </c>
      <c r="D117" s="109">
        <v>5206</v>
      </c>
      <c r="E117" s="79" t="s">
        <v>16</v>
      </c>
      <c r="F117" s="81" t="s">
        <v>256</v>
      </c>
      <c r="G117" s="79" t="str">
        <f t="shared" ref="G117:G124" si="7">F117</f>
        <v>หจก.หมั่นกิจพาณิชย์</v>
      </c>
      <c r="H117" s="79" t="s">
        <v>17</v>
      </c>
      <c r="I117" s="79" t="s">
        <v>694</v>
      </c>
      <c r="J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</row>
    <row r="118" spans="1:31" s="83" customFormat="1" ht="18">
      <c r="A118" s="85"/>
      <c r="B118" s="88" t="s">
        <v>19</v>
      </c>
      <c r="C118" s="86"/>
      <c r="D118" s="86"/>
      <c r="E118" s="85"/>
      <c r="F118" s="86">
        <v>5206</v>
      </c>
      <c r="G118" s="87">
        <f t="shared" si="7"/>
        <v>5206</v>
      </c>
      <c r="H118" s="85" t="s">
        <v>18</v>
      </c>
      <c r="I118" s="85" t="s">
        <v>689</v>
      </c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</row>
    <row r="119" spans="1:31" ht="18">
      <c r="A119" s="41">
        <v>39</v>
      </c>
      <c r="B119" s="50" t="s">
        <v>695</v>
      </c>
      <c r="C119" s="49">
        <v>3400</v>
      </c>
      <c r="D119" s="49">
        <v>3400</v>
      </c>
      <c r="E119" s="19" t="s">
        <v>16</v>
      </c>
      <c r="F119" s="19" t="s">
        <v>245</v>
      </c>
      <c r="G119" s="19" t="str">
        <f t="shared" si="7"/>
        <v>ร้านเต็มที่ดีไซน์</v>
      </c>
      <c r="H119" s="50" t="s">
        <v>17</v>
      </c>
      <c r="I119" s="50" t="s">
        <v>632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</row>
    <row r="120" spans="1:31" ht="18">
      <c r="A120" s="42"/>
      <c r="B120" s="53" t="s">
        <v>19</v>
      </c>
      <c r="C120" s="35"/>
      <c r="D120" s="35"/>
      <c r="E120" s="10"/>
      <c r="F120" s="51">
        <v>34500</v>
      </c>
      <c r="G120" s="52">
        <f t="shared" si="7"/>
        <v>34500</v>
      </c>
      <c r="H120" s="53" t="s">
        <v>18</v>
      </c>
      <c r="I120" s="11" t="s">
        <v>689</v>
      </c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</row>
    <row r="121" spans="1:31" ht="18">
      <c r="A121" s="41">
        <v>40</v>
      </c>
      <c r="B121" s="50" t="s">
        <v>696</v>
      </c>
      <c r="C121" s="49">
        <v>2500</v>
      </c>
      <c r="D121" s="49">
        <v>2500</v>
      </c>
      <c r="E121" s="19" t="s">
        <v>16</v>
      </c>
      <c r="F121" s="50" t="s">
        <v>287</v>
      </c>
      <c r="G121" s="50" t="str">
        <f t="shared" si="7"/>
        <v>หจก.ธงชัยโอเอเซลล์แอนด์เซอร์วิส</v>
      </c>
      <c r="H121" s="50" t="s">
        <v>17</v>
      </c>
      <c r="I121" s="50" t="s">
        <v>697</v>
      </c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</row>
    <row r="122" spans="1:31" ht="18">
      <c r="A122" s="42"/>
      <c r="B122" s="53" t="s">
        <v>19</v>
      </c>
      <c r="C122" s="35"/>
      <c r="D122" s="35"/>
      <c r="E122" s="10"/>
      <c r="F122" s="51">
        <v>2500</v>
      </c>
      <c r="G122" s="52">
        <f t="shared" si="7"/>
        <v>2500</v>
      </c>
      <c r="H122" s="53" t="s">
        <v>18</v>
      </c>
      <c r="I122" s="11" t="s">
        <v>698</v>
      </c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</row>
    <row r="123" spans="1:31" s="83" customFormat="1" ht="18">
      <c r="A123" s="108">
        <v>41</v>
      </c>
      <c r="B123" s="81" t="s">
        <v>161</v>
      </c>
      <c r="C123" s="109">
        <v>12519</v>
      </c>
      <c r="D123" s="109">
        <v>12519</v>
      </c>
      <c r="E123" s="79" t="s">
        <v>16</v>
      </c>
      <c r="F123" s="81" t="s">
        <v>630</v>
      </c>
      <c r="G123" s="79" t="str">
        <f t="shared" si="7"/>
        <v>หจก.ไพศาลเอ็นจิเนียริ่งบุรีรัมย์</v>
      </c>
      <c r="H123" s="79" t="s">
        <v>17</v>
      </c>
      <c r="I123" s="79" t="s">
        <v>699</v>
      </c>
      <c r="J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</row>
    <row r="124" spans="1:31" s="83" customFormat="1" ht="18">
      <c r="A124" s="85"/>
      <c r="B124" s="88"/>
      <c r="C124" s="86"/>
      <c r="D124" s="86"/>
      <c r="E124" s="85"/>
      <c r="F124" s="86">
        <v>12519</v>
      </c>
      <c r="G124" s="87">
        <f t="shared" si="7"/>
        <v>12519</v>
      </c>
      <c r="H124" s="85" t="s">
        <v>18</v>
      </c>
      <c r="I124" s="85" t="s">
        <v>700</v>
      </c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</row>
    <row r="125" spans="1:31" s="83" customFormat="1" ht="18">
      <c r="A125" s="91"/>
      <c r="B125" s="110" t="s">
        <v>19</v>
      </c>
      <c r="C125" s="93"/>
      <c r="D125" s="91"/>
      <c r="E125" s="91"/>
      <c r="F125" s="91" t="s">
        <v>19</v>
      </c>
      <c r="G125" s="91"/>
      <c r="H125" s="91"/>
      <c r="I125" s="91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</row>
    <row r="126" spans="1:31" s="83" customFormat="1" ht="18">
      <c r="A126" s="108">
        <v>42</v>
      </c>
      <c r="B126" s="81" t="s">
        <v>153</v>
      </c>
      <c r="C126" s="109">
        <v>2790</v>
      </c>
      <c r="D126" s="109">
        <v>2790</v>
      </c>
      <c r="E126" s="79" t="s">
        <v>16</v>
      </c>
      <c r="F126" s="81" t="s">
        <v>256</v>
      </c>
      <c r="G126" s="79" t="str">
        <f t="shared" ref="G126:G130" si="8">F126</f>
        <v>หจก.หมั่นกิจพาณิชย์</v>
      </c>
      <c r="H126" s="79" t="s">
        <v>17</v>
      </c>
      <c r="I126" s="79" t="s">
        <v>701</v>
      </c>
      <c r="J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</row>
    <row r="127" spans="1:31" s="83" customFormat="1" ht="18">
      <c r="A127" s="85"/>
      <c r="B127" s="88" t="s">
        <v>19</v>
      </c>
      <c r="C127" s="86"/>
      <c r="D127" s="86"/>
      <c r="E127" s="85"/>
      <c r="F127" s="86">
        <v>2790</v>
      </c>
      <c r="G127" s="87">
        <f t="shared" si="8"/>
        <v>2790</v>
      </c>
      <c r="H127" s="85" t="s">
        <v>18</v>
      </c>
      <c r="I127" s="85" t="s">
        <v>702</v>
      </c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</row>
    <row r="128" spans="1:31" s="83" customFormat="1" ht="18">
      <c r="A128" s="85"/>
      <c r="B128" s="88"/>
      <c r="C128" s="86"/>
      <c r="D128" s="86"/>
      <c r="E128" s="85"/>
      <c r="F128" s="86"/>
      <c r="G128" s="87"/>
      <c r="H128" s="85"/>
      <c r="I128" s="85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</row>
    <row r="129" spans="1:31" s="83" customFormat="1" ht="18">
      <c r="A129" s="108">
        <v>43</v>
      </c>
      <c r="B129" s="81" t="s">
        <v>361</v>
      </c>
      <c r="C129" s="109">
        <v>6765</v>
      </c>
      <c r="D129" s="109">
        <v>6765</v>
      </c>
      <c r="E129" s="79" t="s">
        <v>16</v>
      </c>
      <c r="F129" s="81" t="s">
        <v>256</v>
      </c>
      <c r="G129" s="79" t="str">
        <f t="shared" si="8"/>
        <v>หจก.หมั่นกิจพาณิชย์</v>
      </c>
      <c r="H129" s="79" t="s">
        <v>17</v>
      </c>
      <c r="I129" s="79" t="s">
        <v>703</v>
      </c>
      <c r="J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</row>
    <row r="130" spans="1:31" s="83" customFormat="1" ht="18">
      <c r="A130" s="85"/>
      <c r="B130" s="88" t="s">
        <v>19</v>
      </c>
      <c r="C130" s="86"/>
      <c r="D130" s="86"/>
      <c r="E130" s="85"/>
      <c r="F130" s="86">
        <v>6765</v>
      </c>
      <c r="G130" s="87">
        <f t="shared" si="8"/>
        <v>6765</v>
      </c>
      <c r="H130" s="85" t="s">
        <v>18</v>
      </c>
      <c r="I130" s="85" t="s">
        <v>704</v>
      </c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</row>
    <row r="131" spans="1:31" s="83" customFormat="1" ht="18">
      <c r="A131" s="85"/>
      <c r="B131" s="88"/>
      <c r="C131" s="86"/>
      <c r="D131" s="86"/>
      <c r="E131" s="85"/>
      <c r="F131" s="86"/>
      <c r="G131" s="87"/>
      <c r="H131" s="85"/>
      <c r="I131" s="85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</row>
    <row r="132" spans="1:31" s="83" customFormat="1" ht="18">
      <c r="A132" s="108">
        <v>44</v>
      </c>
      <c r="B132" s="81" t="s">
        <v>371</v>
      </c>
      <c r="C132" s="109">
        <v>80000</v>
      </c>
      <c r="D132" s="109">
        <v>80000</v>
      </c>
      <c r="E132" s="79" t="s">
        <v>16</v>
      </c>
      <c r="F132" s="81" t="s">
        <v>476</v>
      </c>
      <c r="G132" s="79" t="str">
        <f>F132</f>
        <v>หจก. เรืองสุขพาณิชย์เซ็นเตอร์</v>
      </c>
      <c r="H132" s="79" t="s">
        <v>17</v>
      </c>
      <c r="I132" s="79" t="s">
        <v>705</v>
      </c>
      <c r="J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</row>
    <row r="133" spans="1:31" s="83" customFormat="1" ht="18">
      <c r="A133" s="85"/>
      <c r="B133" s="88"/>
      <c r="C133" s="86"/>
      <c r="D133" s="86"/>
      <c r="E133" s="85"/>
      <c r="F133" s="86">
        <v>80000</v>
      </c>
      <c r="G133" s="87">
        <f>F133</f>
        <v>80000</v>
      </c>
      <c r="H133" s="85" t="s">
        <v>18</v>
      </c>
      <c r="I133" s="85" t="s">
        <v>706</v>
      </c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</row>
    <row r="134" spans="1:31" s="83" customFormat="1" ht="18">
      <c r="A134" s="91"/>
      <c r="B134" s="110" t="s">
        <v>19</v>
      </c>
      <c r="C134" s="93"/>
      <c r="D134" s="91"/>
      <c r="E134" s="91"/>
      <c r="F134" s="91" t="s">
        <v>19</v>
      </c>
      <c r="G134" s="91"/>
      <c r="H134" s="91"/>
      <c r="I134" s="91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</row>
    <row r="135" spans="1:31" ht="18">
      <c r="A135" s="41">
        <v>45</v>
      </c>
      <c r="B135" s="50" t="s">
        <v>166</v>
      </c>
      <c r="C135" s="49">
        <v>1800</v>
      </c>
      <c r="D135" s="49">
        <v>1800</v>
      </c>
      <c r="E135" s="19" t="s">
        <v>16</v>
      </c>
      <c r="F135" s="94" t="s">
        <v>35</v>
      </c>
      <c r="G135" s="19" t="str">
        <f>F135</f>
        <v>นายคมศร อุดนอก</v>
      </c>
      <c r="H135" s="50" t="s">
        <v>17</v>
      </c>
      <c r="I135" s="50" t="s">
        <v>707</v>
      </c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</row>
    <row r="136" spans="1:31" ht="18">
      <c r="A136" s="42"/>
      <c r="B136" s="53" t="s">
        <v>69</v>
      </c>
      <c r="C136" s="35"/>
      <c r="D136" s="35"/>
      <c r="E136" s="10"/>
      <c r="F136" s="51">
        <v>1800</v>
      </c>
      <c r="G136" s="52">
        <f>F136</f>
        <v>1800</v>
      </c>
      <c r="H136" s="53" t="s">
        <v>18</v>
      </c>
      <c r="I136" s="11" t="s">
        <v>704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</row>
    <row r="137" spans="1:31" ht="18">
      <c r="A137" s="42"/>
      <c r="B137" s="53"/>
      <c r="C137" s="35"/>
      <c r="D137" s="35"/>
      <c r="E137" s="10"/>
      <c r="F137" s="59"/>
      <c r="G137" s="52"/>
      <c r="H137" s="53"/>
      <c r="I137" s="11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</row>
    <row r="138" spans="1:31" ht="18">
      <c r="A138" s="41">
        <v>46</v>
      </c>
      <c r="B138" s="50" t="s">
        <v>166</v>
      </c>
      <c r="C138" s="49">
        <v>1500</v>
      </c>
      <c r="D138" s="49">
        <v>1500</v>
      </c>
      <c r="E138" s="19" t="s">
        <v>16</v>
      </c>
      <c r="F138" s="94" t="s">
        <v>35</v>
      </c>
      <c r="G138" s="19" t="str">
        <f>F138</f>
        <v>นายคมศร อุดนอก</v>
      </c>
      <c r="H138" s="50" t="s">
        <v>17</v>
      </c>
      <c r="I138" s="50" t="s">
        <v>708</v>
      </c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</row>
    <row r="139" spans="1:31" ht="18">
      <c r="A139" s="42"/>
      <c r="B139" s="53" t="s">
        <v>69</v>
      </c>
      <c r="C139" s="35"/>
      <c r="D139" s="35"/>
      <c r="E139" s="10"/>
      <c r="F139" s="51">
        <v>1500</v>
      </c>
      <c r="G139" s="52">
        <f>F139</f>
        <v>1500</v>
      </c>
      <c r="H139" s="53" t="s">
        <v>18</v>
      </c>
      <c r="I139" s="11" t="s">
        <v>709</v>
      </c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</row>
    <row r="140" spans="1:31" ht="18">
      <c r="A140" s="42"/>
      <c r="B140" s="53"/>
      <c r="C140" s="35"/>
      <c r="D140" s="35"/>
      <c r="E140" s="10"/>
      <c r="F140" s="51"/>
      <c r="G140" s="52"/>
      <c r="H140" s="53"/>
      <c r="I140" s="11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</row>
    <row r="141" spans="1:31" ht="18">
      <c r="A141" s="41">
        <v>47</v>
      </c>
      <c r="B141" s="50" t="s">
        <v>410</v>
      </c>
      <c r="C141" s="49">
        <v>2000</v>
      </c>
      <c r="D141" s="49">
        <v>2000</v>
      </c>
      <c r="E141" s="19" t="s">
        <v>16</v>
      </c>
      <c r="F141" s="19" t="s">
        <v>411</v>
      </c>
      <c r="G141" s="19" t="str">
        <f>F141</f>
        <v>นายสนิท พิมพ์อักษร</v>
      </c>
      <c r="H141" s="50" t="s">
        <v>17</v>
      </c>
      <c r="I141" s="50" t="s">
        <v>710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</row>
    <row r="142" spans="1:31" ht="18">
      <c r="A142" s="42"/>
      <c r="B142" s="53" t="s">
        <v>19</v>
      </c>
      <c r="C142" s="35"/>
      <c r="D142" s="35"/>
      <c r="E142" s="10"/>
      <c r="F142" s="51">
        <v>2000</v>
      </c>
      <c r="G142" s="52">
        <f>F142</f>
        <v>2000</v>
      </c>
      <c r="H142" s="53" t="s">
        <v>18</v>
      </c>
      <c r="I142" s="11" t="s">
        <v>709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</row>
    <row r="143" spans="1:31" ht="18">
      <c r="A143" s="42"/>
      <c r="B143" s="53"/>
      <c r="C143" s="35"/>
      <c r="D143" s="35"/>
      <c r="E143" s="10"/>
      <c r="F143" s="51"/>
      <c r="G143" s="52"/>
      <c r="H143" s="53"/>
      <c r="I143" s="11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</row>
    <row r="144" spans="1:31" ht="18">
      <c r="A144" s="41">
        <v>48</v>
      </c>
      <c r="B144" s="50" t="s">
        <v>711</v>
      </c>
      <c r="C144" s="49">
        <v>4950</v>
      </c>
      <c r="D144" s="49">
        <v>4950</v>
      </c>
      <c r="E144" s="19" t="s">
        <v>16</v>
      </c>
      <c r="F144" s="19" t="s">
        <v>245</v>
      </c>
      <c r="G144" s="19" t="str">
        <f>F144</f>
        <v>ร้านเต็มที่ดีไซน์</v>
      </c>
      <c r="H144" s="50" t="s">
        <v>17</v>
      </c>
      <c r="I144" s="50" t="s">
        <v>712</v>
      </c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</row>
    <row r="145" spans="1:31" ht="18">
      <c r="A145" s="42"/>
      <c r="B145" s="53" t="s">
        <v>40</v>
      </c>
      <c r="C145" s="35"/>
      <c r="D145" s="35"/>
      <c r="E145" s="10"/>
      <c r="F145" s="51">
        <v>4950</v>
      </c>
      <c r="G145" s="52">
        <f>F145</f>
        <v>4950</v>
      </c>
      <c r="H145" s="53" t="s">
        <v>18</v>
      </c>
      <c r="I145" s="11" t="s">
        <v>713</v>
      </c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</row>
    <row r="146" spans="1:31" ht="18">
      <c r="A146" s="42"/>
      <c r="B146" s="53"/>
      <c r="C146" s="35"/>
      <c r="D146" s="35"/>
      <c r="E146" s="10"/>
      <c r="F146" s="51"/>
      <c r="G146" s="52"/>
      <c r="H146" s="53"/>
      <c r="I146" s="11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</row>
    <row r="147" spans="1:31" s="83" customFormat="1" ht="18">
      <c r="A147" s="108">
        <v>49</v>
      </c>
      <c r="B147" s="81" t="s">
        <v>153</v>
      </c>
      <c r="C147" s="109">
        <v>615</v>
      </c>
      <c r="D147" s="109">
        <v>615</v>
      </c>
      <c r="E147" s="79" t="s">
        <v>16</v>
      </c>
      <c r="F147" s="81" t="s">
        <v>714</v>
      </c>
      <c r="G147" s="79" t="str">
        <f t="shared" ref="G147:G155" si="9">F147</f>
        <v>บริษัท สิริ บุรีรัมย์ (จี) จำกัด</v>
      </c>
      <c r="H147" s="79" t="s">
        <v>17</v>
      </c>
      <c r="I147" s="79" t="s">
        <v>715</v>
      </c>
      <c r="J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</row>
    <row r="148" spans="1:31" s="83" customFormat="1" ht="18">
      <c r="A148" s="85"/>
      <c r="B148" s="88" t="s">
        <v>19</v>
      </c>
      <c r="C148" s="86"/>
      <c r="D148" s="86"/>
      <c r="E148" s="85"/>
      <c r="F148" s="86">
        <v>615</v>
      </c>
      <c r="G148" s="87">
        <f t="shared" si="9"/>
        <v>615</v>
      </c>
      <c r="H148" s="85" t="s">
        <v>18</v>
      </c>
      <c r="I148" s="85" t="s">
        <v>713</v>
      </c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</row>
    <row r="149" spans="1:31" s="83" customFormat="1" ht="18">
      <c r="A149" s="108">
        <v>50</v>
      </c>
      <c r="B149" s="81" t="s">
        <v>487</v>
      </c>
      <c r="C149" s="109">
        <v>2490</v>
      </c>
      <c r="D149" s="109">
        <v>2490</v>
      </c>
      <c r="E149" s="79" t="s">
        <v>16</v>
      </c>
      <c r="F149" s="81" t="s">
        <v>488</v>
      </c>
      <c r="G149" s="79" t="str">
        <f t="shared" si="9"/>
        <v>ร้านน้ำดื่มสวัสดี</v>
      </c>
      <c r="H149" s="79" t="s">
        <v>17</v>
      </c>
      <c r="I149" s="79" t="s">
        <v>716</v>
      </c>
      <c r="J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</row>
    <row r="150" spans="1:31" s="83" customFormat="1" ht="18">
      <c r="A150" s="85"/>
      <c r="B150" s="88" t="s">
        <v>19</v>
      </c>
      <c r="C150" s="86"/>
      <c r="D150" s="86"/>
      <c r="E150" s="85"/>
      <c r="F150" s="86">
        <v>2490</v>
      </c>
      <c r="G150" s="87">
        <f t="shared" si="9"/>
        <v>2490</v>
      </c>
      <c r="H150" s="85" t="s">
        <v>18</v>
      </c>
      <c r="I150" s="85" t="s">
        <v>713</v>
      </c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</row>
    <row r="151" spans="1:31" s="83" customFormat="1" ht="18">
      <c r="A151" s="108">
        <v>51</v>
      </c>
      <c r="B151" s="81" t="s">
        <v>161</v>
      </c>
      <c r="C151" s="109">
        <v>25145</v>
      </c>
      <c r="D151" s="109">
        <v>25145</v>
      </c>
      <c r="E151" s="79" t="s">
        <v>16</v>
      </c>
      <c r="F151" s="81" t="s">
        <v>714</v>
      </c>
      <c r="G151" s="79" t="str">
        <f t="shared" si="9"/>
        <v>บริษัท สิริ บุรีรัมย์ (จี) จำกัด</v>
      </c>
      <c r="H151" s="79" t="s">
        <v>17</v>
      </c>
      <c r="I151" s="79" t="s">
        <v>717</v>
      </c>
      <c r="J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</row>
    <row r="152" spans="1:31" s="83" customFormat="1" ht="18">
      <c r="A152" s="85"/>
      <c r="B152" s="88" t="s">
        <v>19</v>
      </c>
      <c r="C152" s="86"/>
      <c r="D152" s="86"/>
      <c r="E152" s="85"/>
      <c r="F152" s="86">
        <v>25145</v>
      </c>
      <c r="G152" s="87">
        <f t="shared" si="9"/>
        <v>25145</v>
      </c>
      <c r="H152" s="85" t="s">
        <v>18</v>
      </c>
      <c r="I152" s="85" t="s">
        <v>713</v>
      </c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</row>
    <row r="153" spans="1:31" s="83" customFormat="1" ht="18">
      <c r="A153" s="85"/>
      <c r="B153" s="88"/>
      <c r="C153" s="86"/>
      <c r="D153" s="86"/>
      <c r="E153" s="85"/>
      <c r="F153" s="86"/>
      <c r="G153" s="87"/>
      <c r="H153" s="85"/>
      <c r="I153" s="85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</row>
    <row r="154" spans="1:31" s="83" customFormat="1" ht="18">
      <c r="A154" s="108">
        <v>52</v>
      </c>
      <c r="B154" s="81" t="s">
        <v>718</v>
      </c>
      <c r="C154" s="109">
        <v>6420000</v>
      </c>
      <c r="D154" s="109">
        <v>6856650.1900000004</v>
      </c>
      <c r="E154" s="79" t="s">
        <v>719</v>
      </c>
      <c r="F154" s="81" t="s">
        <v>720</v>
      </c>
      <c r="G154" s="79" t="str">
        <f t="shared" si="9"/>
        <v>บจก.ปาริภัทร</v>
      </c>
      <c r="H154" s="79" t="s">
        <v>721</v>
      </c>
      <c r="I154" s="79" t="s">
        <v>722</v>
      </c>
      <c r="J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</row>
    <row r="155" spans="1:31" s="83" customFormat="1" ht="18">
      <c r="A155" s="85"/>
      <c r="B155" s="88" t="s">
        <v>723</v>
      </c>
      <c r="C155" s="86"/>
      <c r="D155" s="86"/>
      <c r="E155" s="85"/>
      <c r="F155" s="86">
        <v>6411000</v>
      </c>
      <c r="G155" s="87">
        <f t="shared" si="9"/>
        <v>6411000</v>
      </c>
      <c r="H155" s="146" t="s">
        <v>17</v>
      </c>
      <c r="I155" s="85" t="s">
        <v>724</v>
      </c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</row>
    <row r="156" spans="1:31" s="83" customFormat="1" ht="18">
      <c r="A156" s="85"/>
      <c r="B156" s="88" t="s">
        <v>725</v>
      </c>
      <c r="C156" s="86"/>
      <c r="D156" s="86"/>
      <c r="E156" s="85"/>
      <c r="F156" s="147" t="s">
        <v>726</v>
      </c>
      <c r="G156" s="87"/>
      <c r="H156" s="85" t="s">
        <v>18</v>
      </c>
      <c r="I156" s="85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</row>
    <row r="157" spans="1:31">
      <c r="A157" s="139"/>
      <c r="B157" s="143" t="s">
        <v>727</v>
      </c>
      <c r="C157" s="139"/>
      <c r="D157" s="139"/>
      <c r="E157" s="139"/>
      <c r="F157" s="148">
        <v>6856000</v>
      </c>
      <c r="G157" s="139"/>
      <c r="H157" s="139"/>
      <c r="I157" s="139"/>
    </row>
    <row r="158" spans="1:31" ht="18">
      <c r="A158" s="41">
        <v>53</v>
      </c>
      <c r="B158" s="50" t="s">
        <v>728</v>
      </c>
      <c r="C158" s="49">
        <v>1500</v>
      </c>
      <c r="D158" s="49">
        <v>1500</v>
      </c>
      <c r="E158" s="19" t="s">
        <v>16</v>
      </c>
      <c r="F158" s="149" t="s">
        <v>729</v>
      </c>
      <c r="G158" s="19" t="str">
        <f>F158</f>
        <v>นายศุภกิณห์ นุเรศรัมย์</v>
      </c>
      <c r="H158" s="50" t="s">
        <v>17</v>
      </c>
      <c r="I158" s="50" t="s">
        <v>730</v>
      </c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</row>
    <row r="159" spans="1:31" ht="18">
      <c r="A159" s="42"/>
      <c r="B159" s="53" t="s">
        <v>69</v>
      </c>
      <c r="C159" s="35"/>
      <c r="D159" s="35"/>
      <c r="E159" s="10"/>
      <c r="F159" s="51">
        <v>1500</v>
      </c>
      <c r="G159" s="52">
        <f>F159</f>
        <v>1500</v>
      </c>
      <c r="H159" s="53" t="s">
        <v>18</v>
      </c>
      <c r="I159" s="11" t="s">
        <v>731</v>
      </c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</row>
    <row r="160" spans="1:31" ht="18">
      <c r="A160" s="42"/>
      <c r="B160" s="53"/>
      <c r="C160" s="35"/>
      <c r="D160" s="35"/>
      <c r="E160" s="10"/>
      <c r="F160" s="51"/>
      <c r="G160" s="52"/>
      <c r="H160" s="53"/>
      <c r="I160" s="11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</row>
    <row r="161" spans="1:31" ht="18">
      <c r="A161" s="41">
        <v>54</v>
      </c>
      <c r="B161" s="50" t="s">
        <v>459</v>
      </c>
      <c r="C161" s="49">
        <v>548</v>
      </c>
      <c r="D161" s="49">
        <v>548</v>
      </c>
      <c r="E161" s="19" t="s">
        <v>16</v>
      </c>
      <c r="F161" s="149" t="s">
        <v>543</v>
      </c>
      <c r="G161" s="19" t="str">
        <f>F161</f>
        <v>ร้านบุรีรัมย์ไอเดีย</v>
      </c>
      <c r="H161" s="50" t="s">
        <v>17</v>
      </c>
      <c r="I161" s="50" t="s">
        <v>732</v>
      </c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</row>
    <row r="162" spans="1:31" ht="18">
      <c r="A162" s="42"/>
      <c r="B162" s="53" t="s">
        <v>71</v>
      </c>
      <c r="C162" s="35"/>
      <c r="D162" s="35"/>
      <c r="E162" s="10"/>
      <c r="F162" s="51">
        <v>548</v>
      </c>
      <c r="G162" s="52">
        <f>F162</f>
        <v>548</v>
      </c>
      <c r="H162" s="53" t="s">
        <v>18</v>
      </c>
      <c r="I162" s="11" t="s">
        <v>731</v>
      </c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</row>
    <row r="163" spans="1:31" ht="18">
      <c r="A163" s="42"/>
      <c r="B163" s="53"/>
      <c r="C163" s="35"/>
      <c r="D163" s="35"/>
      <c r="E163" s="10"/>
      <c r="F163" s="51"/>
      <c r="G163" s="52"/>
      <c r="H163" s="53"/>
      <c r="I163" s="11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</row>
    <row r="164" spans="1:31" ht="18">
      <c r="A164" s="41">
        <v>55</v>
      </c>
      <c r="B164" s="50" t="s">
        <v>166</v>
      </c>
      <c r="C164" s="49">
        <v>500</v>
      </c>
      <c r="D164" s="49">
        <v>500</v>
      </c>
      <c r="E164" s="19" t="s">
        <v>16</v>
      </c>
      <c r="F164" s="149" t="s">
        <v>729</v>
      </c>
      <c r="G164" s="19" t="str">
        <f>F164</f>
        <v>นายศุภกิณห์ นุเรศรัมย์</v>
      </c>
      <c r="H164" s="50" t="s">
        <v>17</v>
      </c>
      <c r="I164" s="50" t="s">
        <v>733</v>
      </c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</row>
    <row r="165" spans="1:31" ht="18">
      <c r="A165" s="42"/>
      <c r="B165" s="53" t="s">
        <v>69</v>
      </c>
      <c r="C165" s="35"/>
      <c r="D165" s="35"/>
      <c r="E165" s="10"/>
      <c r="F165" s="51">
        <v>500</v>
      </c>
      <c r="G165" s="52">
        <f>F165</f>
        <v>500</v>
      </c>
      <c r="H165" s="53" t="s">
        <v>18</v>
      </c>
      <c r="I165" s="11" t="s">
        <v>734</v>
      </c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</row>
    <row r="166" spans="1:31" ht="18">
      <c r="A166" s="42"/>
      <c r="B166" s="53"/>
      <c r="C166" s="35"/>
      <c r="D166" s="35"/>
      <c r="E166" s="10"/>
      <c r="F166" s="51"/>
      <c r="G166" s="52"/>
      <c r="H166" s="53"/>
      <c r="I166" s="11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</row>
    <row r="167" spans="1:31" ht="18">
      <c r="A167" s="41">
        <v>56</v>
      </c>
      <c r="B167" s="50" t="s">
        <v>459</v>
      </c>
      <c r="C167" s="49">
        <v>1095</v>
      </c>
      <c r="D167" s="49">
        <v>1095</v>
      </c>
      <c r="E167" s="19" t="s">
        <v>16</v>
      </c>
      <c r="F167" s="149" t="s">
        <v>256</v>
      </c>
      <c r="G167" s="19" t="str">
        <f>F167</f>
        <v>หจก.หมั่นกิจพาณิชย์</v>
      </c>
      <c r="H167" s="50" t="s">
        <v>17</v>
      </c>
      <c r="I167" s="50" t="s">
        <v>735</v>
      </c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</row>
    <row r="168" spans="1:31" ht="18">
      <c r="A168" s="42"/>
      <c r="B168" s="53" t="s">
        <v>40</v>
      </c>
      <c r="C168" s="35"/>
      <c r="D168" s="35"/>
      <c r="E168" s="10"/>
      <c r="F168" s="51">
        <v>1095</v>
      </c>
      <c r="G168" s="52">
        <f>F168</f>
        <v>1095</v>
      </c>
      <c r="H168" s="53" t="s">
        <v>18</v>
      </c>
      <c r="I168" s="11" t="s">
        <v>734</v>
      </c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</row>
    <row r="169" spans="1:31" ht="18">
      <c r="A169" s="42"/>
      <c r="B169" s="53"/>
      <c r="C169" s="35"/>
      <c r="D169" s="35"/>
      <c r="E169" s="10"/>
      <c r="F169" s="51"/>
      <c r="G169" s="52"/>
      <c r="H169" s="53"/>
      <c r="I169" s="11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</row>
    <row r="170" spans="1:31" ht="18">
      <c r="A170" s="41">
        <v>57</v>
      </c>
      <c r="B170" s="50" t="s">
        <v>736</v>
      </c>
      <c r="C170" s="49">
        <v>9000</v>
      </c>
      <c r="D170" s="49">
        <v>9000</v>
      </c>
      <c r="E170" s="19" t="s">
        <v>16</v>
      </c>
      <c r="F170" s="149" t="s">
        <v>737</v>
      </c>
      <c r="G170" s="19" t="str">
        <f>F170</f>
        <v>อู่ช่างโล่</v>
      </c>
      <c r="H170" s="50" t="s">
        <v>17</v>
      </c>
      <c r="I170" s="50" t="s">
        <v>738</v>
      </c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</row>
    <row r="171" spans="1:31" ht="18">
      <c r="A171" s="42"/>
      <c r="B171" s="53" t="s">
        <v>643</v>
      </c>
      <c r="C171" s="35"/>
      <c r="D171" s="35"/>
      <c r="E171" s="10"/>
      <c r="F171" s="51">
        <v>9000</v>
      </c>
      <c r="G171" s="52">
        <f>F171</f>
        <v>9000</v>
      </c>
      <c r="H171" s="53" t="s">
        <v>18</v>
      </c>
      <c r="I171" s="11" t="s">
        <v>739</v>
      </c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</row>
    <row r="172" spans="1:31" ht="18">
      <c r="A172" s="43"/>
      <c r="B172" s="73"/>
      <c r="C172" s="38"/>
      <c r="D172" s="38"/>
      <c r="E172" s="25"/>
      <c r="F172" s="59"/>
      <c r="G172" s="60"/>
      <c r="H172" s="73"/>
      <c r="I172" s="26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</row>
    <row r="173" spans="1:31">
      <c r="G173" s="112">
        <f>G10+G12+G14+G16+G19+G22+G25+G28+G31+G35+G38+G41+G44+G47+G51+G54+G57+G60+G63+G66+G68+G71+G74+G77+G80+G83+G86+G89+G92+G94+G97+G100+G103+G106+G109+G112+G115+G118+G120+G122+G124+G127+G130+G133+G136+G139+G142+G145+G148+G150+G152+G155+G159+G162+G165+G168+G171</f>
        <v>6900359.1900000004</v>
      </c>
    </row>
  </sheetData>
  <mergeCells count="8">
    <mergeCell ref="A1:I1"/>
    <mergeCell ref="A2:I2"/>
    <mergeCell ref="A3:I3"/>
    <mergeCell ref="A4:I4"/>
    <mergeCell ref="A5:A7"/>
    <mergeCell ref="B5:B7"/>
    <mergeCell ref="D5:D7"/>
    <mergeCell ref="E5:E7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3</vt:i4>
      </vt:variant>
    </vt:vector>
  </HeadingPairs>
  <TitlesOfParts>
    <vt:vector size="15" baseType="lpstr">
      <vt:lpstr>ประจำเดือนตุลาคม67</vt:lpstr>
      <vt:lpstr>ประจำเดือนพฤศจิกายน 2567</vt:lpstr>
      <vt:lpstr>ประจำเดือนธันวาคม2567</vt:lpstr>
      <vt:lpstr>ประจำเดือนมกราคม2568</vt:lpstr>
      <vt:lpstr>ประจำเดือนกุมภาพันธ์2568</vt:lpstr>
      <vt:lpstr>ประจำเดือนมีนาคม2568</vt:lpstr>
      <vt:lpstr>ประจำเดือนเมษายน2568</vt:lpstr>
      <vt:lpstr>ประจำเดือนพฤษภาคม2568</vt:lpstr>
      <vt:lpstr>ประจำเดือนมิถุนายน2568</vt:lpstr>
      <vt:lpstr>ประจำเดือนกรกฎาคม2568</vt:lpstr>
      <vt:lpstr>ประจำเดือนสิงหาคม2568</vt:lpstr>
      <vt:lpstr>ประจำเดือนกันยายน2568</vt:lpstr>
      <vt:lpstr>ประจำเดือนตุลาคม67!_Hlk220681957</vt:lpstr>
      <vt:lpstr>ประจำเดือนตุลาคม67!Print_Area</vt:lpstr>
      <vt:lpstr>ประจำเดือนตุลาคม67!Print_Titles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</dc:creator>
  <cp:lastModifiedBy>Thitima Chattan</cp:lastModifiedBy>
  <cp:lastPrinted>2026-06-21T05:14:18Z</cp:lastPrinted>
  <dcterms:created xsi:type="dcterms:W3CDTF">2024-01-31T07:11:42Z</dcterms:created>
  <dcterms:modified xsi:type="dcterms:W3CDTF">2026-08-04T03:32:04Z</dcterms:modified>
</cp:coreProperties>
</file>